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ira\Desktop\HP\download\kyuuyo\"/>
    </mc:Choice>
  </mc:AlternateContent>
  <xr:revisionPtr revIDLastSave="0" documentId="13_ncr:1_{7ACF1686-F596-47C7-A515-3E499371C04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小学校(前転）" sheetId="4" r:id="rId1"/>
    <sheet name="小学校(後転）" sheetId="5" r:id="rId2"/>
    <sheet name="中学校" sheetId="7" r:id="rId3"/>
    <sheet name="使用方法" sheetId="6" r:id="rId4"/>
    <sheet name="Sheet2" sheetId="2" state="hidden" r:id="rId5"/>
    <sheet name="Sheet1" sheetId="8" state="hidden" r:id="rId6"/>
  </sheets>
  <definedNames>
    <definedName name="_xlnm._FilterDatabase" localSheetId="1" hidden="1">'小学校(後転）'!$B$17:$D$17</definedName>
    <definedName name="_xlnm._FilterDatabase" localSheetId="0" hidden="1">'小学校(前転）'!$B$17:$D$17</definedName>
    <definedName name="_xlnm._FilterDatabase" localSheetId="2" hidden="1">中学校!$B$17:$D$17</definedName>
    <definedName name="_xlnm.Print_Area" localSheetId="1">'小学校(後転）'!$A$1:$N$37</definedName>
    <definedName name="_xlnm.Print_Area" localSheetId="0">'小学校(前転）'!$A$1:$N$37</definedName>
    <definedName name="_xlnm.Print_Area" localSheetId="2">中学校!$A$1:$N$40</definedName>
  </definedNames>
  <calcPr calcId="191029"/>
</workbook>
</file>

<file path=xl/calcChain.xml><?xml version="1.0" encoding="utf-8"?>
<calcChain xmlns="http://schemas.openxmlformats.org/spreadsheetml/2006/main">
  <c r="H6" i="7" l="1"/>
  <c r="J6" i="7"/>
  <c r="L6" i="7"/>
  <c r="B21" i="7"/>
  <c r="D21" i="7"/>
  <c r="G21" i="7"/>
  <c r="K21" i="7"/>
  <c r="B22" i="7"/>
  <c r="D22" i="7"/>
  <c r="G22" i="7"/>
  <c r="K22" i="7"/>
  <c r="B23" i="7"/>
  <c r="D23" i="7"/>
  <c r="G23" i="7"/>
  <c r="K23" i="7"/>
  <c r="B24" i="7"/>
  <c r="D24" i="7"/>
  <c r="G24" i="7"/>
  <c r="K24" i="7"/>
  <c r="B25" i="7"/>
  <c r="D25" i="7"/>
  <c r="G25" i="7"/>
  <c r="K25" i="7"/>
  <c r="B26" i="7"/>
  <c r="D26" i="7"/>
  <c r="G26" i="7"/>
  <c r="K26" i="7"/>
  <c r="B27" i="7"/>
  <c r="D27" i="7"/>
  <c r="G27" i="7"/>
  <c r="K27" i="7"/>
  <c r="B28" i="7"/>
  <c r="D28" i="7"/>
  <c r="G28" i="7"/>
  <c r="K28" i="7"/>
  <c r="B29" i="7"/>
  <c r="D29" i="7"/>
  <c r="G29" i="7"/>
  <c r="K29" i="7"/>
  <c r="B30" i="7"/>
  <c r="D30" i="7"/>
  <c r="G30" i="7"/>
  <c r="K30" i="7"/>
  <c r="B31" i="7"/>
  <c r="D31" i="7"/>
  <c r="G31" i="7"/>
  <c r="K31" i="7"/>
  <c r="B32" i="7"/>
  <c r="D32" i="7"/>
  <c r="G32" i="7"/>
  <c r="K32" i="7"/>
  <c r="B33" i="7"/>
  <c r="D33" i="7"/>
  <c r="G33" i="7"/>
  <c r="K33" i="7"/>
  <c r="B34" i="7"/>
  <c r="D34" i="7"/>
  <c r="G34" i="7"/>
  <c r="K34" i="7"/>
  <c r="B35" i="7"/>
  <c r="D35" i="7"/>
  <c r="G35" i="7"/>
  <c r="K35" i="7"/>
  <c r="K22" i="4" l="1"/>
  <c r="K23" i="4"/>
  <c r="K24" i="4"/>
  <c r="K25" i="4"/>
  <c r="K26" i="4"/>
  <c r="K27" i="4"/>
  <c r="K28" i="4"/>
  <c r="K29" i="4"/>
  <c r="K30" i="4"/>
  <c r="K31" i="4"/>
  <c r="K32" i="4"/>
  <c r="G22" i="4"/>
  <c r="G23" i="4"/>
  <c r="G24" i="4"/>
  <c r="G25" i="4"/>
  <c r="G26" i="4"/>
  <c r="G27" i="4"/>
  <c r="G28" i="4"/>
  <c r="G29" i="4"/>
  <c r="G30" i="4"/>
  <c r="G31" i="4"/>
  <c r="G32" i="4"/>
  <c r="D22" i="4"/>
  <c r="D23" i="4"/>
  <c r="D24" i="4"/>
  <c r="D25" i="4"/>
  <c r="D26" i="4"/>
  <c r="D27" i="4"/>
  <c r="D28" i="4"/>
  <c r="D29" i="4"/>
  <c r="D30" i="4"/>
  <c r="D31" i="4"/>
  <c r="D32" i="4"/>
  <c r="B22" i="4"/>
  <c r="B23" i="4"/>
  <c r="B24" i="4"/>
  <c r="B25" i="4"/>
  <c r="B26" i="4"/>
  <c r="B27" i="4"/>
  <c r="B28" i="4"/>
  <c r="B29" i="4"/>
  <c r="B30" i="4"/>
  <c r="B31" i="4"/>
  <c r="B32" i="4"/>
  <c r="K21" i="4"/>
  <c r="G21" i="4"/>
  <c r="D21" i="4"/>
  <c r="B21" i="4"/>
  <c r="K22" i="5"/>
  <c r="K23" i="5"/>
  <c r="K24" i="5"/>
  <c r="K25" i="5"/>
  <c r="K26" i="5"/>
  <c r="K27" i="5"/>
  <c r="K28" i="5"/>
  <c r="K29" i="5"/>
  <c r="K30" i="5"/>
  <c r="K31" i="5"/>
  <c r="K32" i="5"/>
  <c r="G22" i="5"/>
  <c r="G23" i="5"/>
  <c r="G24" i="5"/>
  <c r="G25" i="5"/>
  <c r="G26" i="5"/>
  <c r="G27" i="5"/>
  <c r="G28" i="5"/>
  <c r="G29" i="5"/>
  <c r="G30" i="5"/>
  <c r="G31" i="5"/>
  <c r="G32" i="5"/>
  <c r="D22" i="5"/>
  <c r="D23" i="5"/>
  <c r="D24" i="5"/>
  <c r="D25" i="5"/>
  <c r="D26" i="5"/>
  <c r="D27" i="5"/>
  <c r="D28" i="5"/>
  <c r="D29" i="5"/>
  <c r="D30" i="5"/>
  <c r="D31" i="5"/>
  <c r="D32" i="5"/>
  <c r="B22" i="5"/>
  <c r="B23" i="5"/>
  <c r="B24" i="5"/>
  <c r="B25" i="5"/>
  <c r="B26" i="5"/>
  <c r="B27" i="5"/>
  <c r="B28" i="5"/>
  <c r="B29" i="5"/>
  <c r="B30" i="5"/>
  <c r="B31" i="5"/>
  <c r="B32" i="5"/>
  <c r="K21" i="5"/>
  <c r="G21" i="5"/>
  <c r="D21" i="5"/>
  <c r="B21" i="5"/>
  <c r="H6" i="4" l="1"/>
  <c r="H6" i="5"/>
  <c r="L6" i="5" l="1"/>
  <c r="J6" i="5"/>
  <c r="L6" i="4" l="1"/>
  <c r="J6" i="4"/>
</calcChain>
</file>

<file path=xl/sharedStrings.xml><?xml version="1.0" encoding="utf-8"?>
<sst xmlns="http://schemas.openxmlformats.org/spreadsheetml/2006/main" count="658" uniqueCount="124">
  <si>
    <t>証明します。</t>
    <rPh sb="0" eb="2">
      <t>ショウメイ</t>
    </rPh>
    <phoneticPr fontId="1"/>
  </si>
  <si>
    <t>記</t>
    <rPh sb="0" eb="1">
      <t>キ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</si>
  <si>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</si>
  <si>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</si>
  <si>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</si>
  <si>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</si>
  <si>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</si>
  <si>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</si>
  <si>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</si>
  <si>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</si>
  <si>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</si>
  <si>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</si>
  <si>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</si>
  <si>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</si>
  <si>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</si>
  <si>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</si>
  <si>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</si>
  <si>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</si>
  <si>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</si>
  <si>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</si>
  <si>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</si>
  <si>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</si>
  <si>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</si>
  <si>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</si>
  <si>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（小）</t>
    <rPh sb="1" eb="2">
      <t>ショウ</t>
    </rPh>
    <phoneticPr fontId="1"/>
  </si>
  <si>
    <t>⑧</t>
    <phoneticPr fontId="1"/>
  </si>
  <si>
    <t>算数</t>
    <rPh sb="0" eb="2">
      <t>サンスウ</t>
    </rPh>
    <phoneticPr fontId="1"/>
  </si>
  <si>
    <t>生活</t>
    <rPh sb="0" eb="2">
      <t>セイカツ</t>
    </rPh>
    <phoneticPr fontId="1"/>
  </si>
  <si>
    <t>図工</t>
    <rPh sb="0" eb="2">
      <t>ズコウ</t>
    </rPh>
    <phoneticPr fontId="1"/>
  </si>
  <si>
    <t>社会</t>
    <rPh sb="0" eb="2">
      <t>シャカイ</t>
    </rPh>
    <phoneticPr fontId="1"/>
  </si>
  <si>
    <t>保健</t>
    <rPh sb="0" eb="2">
      <t>ホケン</t>
    </rPh>
    <phoneticPr fontId="1"/>
  </si>
  <si>
    <t>地図</t>
    <rPh sb="0" eb="2">
      <t>チズ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</si>
  <si>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</si>
  <si>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</si>
  <si>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</si>
  <si>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</si>
  <si>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家庭</t>
    <rPh sb="0" eb="2">
      <t>カテイ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</si>
  <si>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</si>
  <si>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</si>
  <si>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 xml:space="preserve"> </t>
    <phoneticPr fontId="1"/>
  </si>
  <si>
    <t>校長先生名を記入</t>
    <rPh sb="0" eb="2">
      <t>コウチョウ</t>
    </rPh>
    <rPh sb="2" eb="4">
      <t>センセイ</t>
    </rPh>
    <rPh sb="4" eb="5">
      <t>メイ</t>
    </rPh>
    <rPh sb="6" eb="8">
      <t>キニュウ</t>
    </rPh>
    <phoneticPr fontId="1"/>
  </si>
  <si>
    <t>光村</t>
    <rPh sb="0" eb="2">
      <t>ミツムラ</t>
    </rPh>
    <phoneticPr fontId="1"/>
  </si>
  <si>
    <t>教出</t>
    <rPh sb="0" eb="2">
      <t>キョウシュツ</t>
    </rPh>
    <phoneticPr fontId="1"/>
  </si>
  <si>
    <t>東書</t>
    <rPh sb="0" eb="2">
      <t>トウショ</t>
    </rPh>
    <phoneticPr fontId="1"/>
  </si>
  <si>
    <t>帝国</t>
    <rPh sb="0" eb="2">
      <t>テイコク</t>
    </rPh>
    <phoneticPr fontId="1"/>
  </si>
  <si>
    <t>沖縄カトリック小学校</t>
    <rPh sb="0" eb="2">
      <t>オキナワ</t>
    </rPh>
    <rPh sb="7" eb="10">
      <t>ショウガッコウ</t>
    </rPh>
    <phoneticPr fontId="1"/>
  </si>
  <si>
    <t>沖縄県宜野湾市真栄原3-16-1</t>
    <rPh sb="0" eb="3">
      <t>オキナワケン</t>
    </rPh>
    <rPh sb="3" eb="7">
      <t>ギノワンシ</t>
    </rPh>
    <rPh sb="7" eb="10">
      <t>マエハラ</t>
    </rPh>
    <phoneticPr fontId="1"/>
  </si>
  <si>
    <t>098-897-3393</t>
    <phoneticPr fontId="1"/>
  </si>
  <si>
    <t>児童氏名</t>
    <rPh sb="2" eb="4">
      <t>シメイ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</si>
  <si>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</si>
  <si>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転学児童教科用図書給与証明書</t>
    <rPh sb="0" eb="2">
      <t>テンガク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</si>
  <si>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</si>
  <si>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</si>
  <si>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</si>
  <si>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</si>
  <si>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</si>
  <si>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</si>
  <si>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</si>
  <si>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</si>
  <si>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(注)転学する児童が、従前に転学した事実がある場合には、その学年における従前の転学に係る教科用図書給与証明書を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ジドウ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</si>
  <si>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</si>
  <si>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令和</t>
    <rPh sb="0" eb="1">
      <t>レイ</t>
    </rPh>
    <rPh sb="1" eb="2">
      <t>ワ</t>
    </rPh>
    <phoneticPr fontId="1"/>
  </si>
  <si>
    <t>日文</t>
    <rPh sb="0" eb="1">
      <t>ニチ</t>
    </rPh>
    <rPh sb="1" eb="2">
      <t>ブン</t>
    </rPh>
    <phoneticPr fontId="1"/>
  </si>
  <si>
    <t>地図</t>
    <rPh sb="0" eb="2">
      <t>チズ</t>
    </rPh>
    <phoneticPr fontId="1"/>
  </si>
  <si>
    <t>帝国</t>
    <rPh sb="0" eb="2">
      <t>テイコク</t>
    </rPh>
    <phoneticPr fontId="1"/>
  </si>
  <si>
    <t>英語</t>
    <rPh sb="0" eb="2">
      <t>エイゴ</t>
    </rPh>
    <phoneticPr fontId="1"/>
  </si>
  <si>
    <t>啓林館</t>
    <rPh sb="0" eb="2">
      <t>ケイリン</t>
    </rPh>
    <rPh sb="2" eb="3">
      <t>カン</t>
    </rPh>
    <phoneticPr fontId="1"/>
  </si>
  <si>
    <t>107・108</t>
    <phoneticPr fontId="1"/>
  </si>
  <si>
    <t>307・308</t>
    <phoneticPr fontId="1"/>
  </si>
  <si>
    <t>112・113</t>
    <phoneticPr fontId="1"/>
  </si>
  <si>
    <t>113・114</t>
    <phoneticPr fontId="1"/>
  </si>
  <si>
    <t>117・118</t>
    <phoneticPr fontId="1"/>
  </si>
  <si>
    <t>213・214</t>
    <phoneticPr fontId="1"/>
  </si>
  <si>
    <t>212・213</t>
    <phoneticPr fontId="1"/>
  </si>
  <si>
    <t>313・314</t>
    <phoneticPr fontId="1"/>
  </si>
  <si>
    <t>312・313</t>
    <phoneticPr fontId="1"/>
  </si>
  <si>
    <t>413・414</t>
    <phoneticPr fontId="1"/>
  </si>
  <si>
    <t>412・413</t>
    <phoneticPr fontId="1"/>
  </si>
  <si>
    <t>505・506</t>
    <phoneticPr fontId="1"/>
  </si>
  <si>
    <t>512・513</t>
    <phoneticPr fontId="1"/>
  </si>
  <si>
    <t>507・508</t>
    <phoneticPr fontId="1"/>
  </si>
  <si>
    <t>605・606</t>
    <phoneticPr fontId="1"/>
  </si>
  <si>
    <t>　　〔令和７年度用〕</t>
    <rPh sb="3" eb="4">
      <t>レイ</t>
    </rPh>
    <rPh sb="4" eb="5">
      <t>ワ</t>
    </rPh>
    <rPh sb="6" eb="8">
      <t>ネンド</t>
    </rPh>
    <rPh sb="8" eb="9">
      <t>ヨウ</t>
    </rPh>
    <phoneticPr fontId="1"/>
  </si>
  <si>
    <t>⑨</t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</si>
  <si>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</si>
  <si>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>生徒氏名</t>
    <rPh sb="0" eb="2">
      <t>セイト</t>
    </rPh>
    <rPh sb="2" eb="4">
      <t>シメイ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</si>
  <si>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</si>
  <si>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校長名を記入</t>
    <rPh sb="0" eb="3">
      <t>コウチョウメイ</t>
    </rPh>
    <rPh sb="4" eb="6">
      <t>キニュウ</t>
    </rPh>
    <phoneticPr fontId="1"/>
  </si>
  <si>
    <t>098-897-3300</t>
    <phoneticPr fontId="1"/>
  </si>
  <si>
    <t>沖縄カトリック中学校</t>
    <rPh sb="0" eb="2">
      <t>オキナワ</t>
    </rPh>
    <rPh sb="7" eb="10">
      <t>チュウガッコウ</t>
    </rPh>
    <phoneticPr fontId="1"/>
  </si>
  <si>
    <t>沖縄県中頭郡宜野湾市真栄原3-16-1</t>
    <rPh sb="0" eb="3">
      <t>オキナワケン</t>
    </rPh>
    <rPh sb="3" eb="6">
      <t>ナカガミグン</t>
    </rPh>
    <rPh sb="6" eb="10">
      <t>ギノワンシ</t>
    </rPh>
    <rPh sb="10" eb="13">
      <t>マエハラ</t>
    </rPh>
    <phoneticPr fontId="1"/>
  </si>
  <si>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</si>
  <si>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（中）</t>
    <rPh sb="1" eb="2">
      <t>チュウ</t>
    </rPh>
    <phoneticPr fontId="1"/>
  </si>
  <si>
    <t>015-92</t>
    <phoneticPr fontId="1"/>
  </si>
  <si>
    <t>三省堂</t>
    <rPh sb="0" eb="3">
      <t>サンセイドウ</t>
    </rPh>
    <phoneticPr fontId="1"/>
  </si>
  <si>
    <t>015-82</t>
    <phoneticPr fontId="1"/>
  </si>
  <si>
    <t>009-72</t>
    <phoneticPr fontId="1"/>
  </si>
  <si>
    <t>開隆堂</t>
    <rPh sb="0" eb="3">
      <t>カイリュウドウ</t>
    </rPh>
    <phoneticPr fontId="1"/>
  </si>
  <si>
    <t>002-72</t>
    <phoneticPr fontId="1"/>
  </si>
  <si>
    <t>技術</t>
    <rPh sb="0" eb="2">
      <t>ギジュツ</t>
    </rPh>
    <phoneticPr fontId="1"/>
  </si>
  <si>
    <t>保体</t>
    <rPh sb="0" eb="2">
      <t>ホタイ</t>
    </rPh>
    <phoneticPr fontId="1"/>
  </si>
  <si>
    <t>大修館</t>
    <rPh sb="0" eb="3">
      <t>タイシュウカン</t>
    </rPh>
    <phoneticPr fontId="1"/>
  </si>
  <si>
    <t>050-72</t>
    <phoneticPr fontId="1"/>
  </si>
  <si>
    <t>美術</t>
    <rPh sb="0" eb="2">
      <t>ビジュツ</t>
    </rPh>
    <phoneticPr fontId="1"/>
  </si>
  <si>
    <t>009-82</t>
    <phoneticPr fontId="1"/>
  </si>
  <si>
    <t>器楽</t>
    <rPh sb="0" eb="2">
      <t>キガク</t>
    </rPh>
    <phoneticPr fontId="1"/>
  </si>
  <si>
    <t>017-72</t>
    <phoneticPr fontId="1"/>
  </si>
  <si>
    <t>801・802</t>
    <phoneticPr fontId="1"/>
  </si>
  <si>
    <t>017-83
017-84</t>
    <phoneticPr fontId="1"/>
  </si>
  <si>
    <t>002-92</t>
    <phoneticPr fontId="1"/>
  </si>
  <si>
    <t>002-82</t>
    <phoneticPr fontId="1"/>
  </si>
  <si>
    <t>104-93</t>
    <phoneticPr fontId="1"/>
  </si>
  <si>
    <t>数学</t>
    <rPh sb="0" eb="2">
      <t>スウガク</t>
    </rPh>
    <phoneticPr fontId="1"/>
  </si>
  <si>
    <t>数研</t>
    <rPh sb="0" eb="2">
      <t>スウケン</t>
    </rPh>
    <phoneticPr fontId="1"/>
  </si>
  <si>
    <t>104-83</t>
    <phoneticPr fontId="1"/>
  </si>
  <si>
    <t>104-73</t>
    <phoneticPr fontId="1"/>
  </si>
  <si>
    <t>046-72</t>
    <phoneticPr fontId="1"/>
  </si>
  <si>
    <t>公民</t>
    <rPh sb="0" eb="2">
      <t>コウミン</t>
    </rPh>
    <phoneticPr fontId="1"/>
  </si>
  <si>
    <t>歴史</t>
    <rPh sb="0" eb="2">
      <t>レキシ</t>
    </rPh>
    <phoneticPr fontId="1"/>
  </si>
  <si>
    <t>地理</t>
    <rPh sb="0" eb="2">
      <t>チリ</t>
    </rPh>
    <phoneticPr fontId="1"/>
  </si>
  <si>
    <t>038-72</t>
    <phoneticPr fontId="1"/>
  </si>
  <si>
    <t>038-92</t>
    <phoneticPr fontId="1"/>
  </si>
  <si>
    <t>038-82</t>
    <phoneticPr fontId="1"/>
  </si>
  <si>
    <t>学年</t>
    <rPh sb="0" eb="2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</si>
</sst>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177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NumberFormat="1" applyFont="1" applyBorder="1" applyAlignment="1" applyProtection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8315325</xdr:colOff>
      <xdr:row>0</xdr:row>
      <xdr:rowOff>4114800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D3C64A1-F631-451D-B142-48C90C90C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1532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8"/>
  <sheetViews>
    <sheetView showZeros="0" tabSelected="1" view="pageBreakPreview" zoomScaleNormal="100" zoomScaleSheetLayoutView="100" workbookViewId="0">
      <selection activeCell="C17" sqref="C17:D17"/>
    </sheetView>
  </sheetViews>
  <sheetFormatPr defaultRowHeight="13.5" x14ac:dyDescent="0.15"/>
  <cols>
    <col min="1" max="1" width="2.375" style="17" customWidth="1"/>
    <col min="2" max="2" width="12" style="17" customWidth="1"/>
    <col min="3" max="3" width="9" style="17"/>
    <col min="4" max="4" width="22" style="17" customWidth="1"/>
    <col min="5" max="5" width="8.75" style="17" customWidth="1"/>
    <col min="6" max="6" width="9.375" style="17" customWidth="1"/>
    <col min="7" max="13" width="6.5" style="17" customWidth="1"/>
    <col min="14" max="14" width="2.375" style="17" customWidth="1"/>
    <col min="15" max="16384" width="9" style="17"/>
  </cols>
  <sheetData>
    <row r="2" spans="1:14" ht="21" x14ac:dyDescent="0.15">
      <c r="A2" s="40" t="s">
        <v>82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 t="s">
        <v>24</v>
      </c>
      <c r="N2" s="40"/>
    </row>
    <row r="3" spans="1:14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39" customHeight="1" x14ac:dyDescent="0.15">
      <c r="A4" s="2"/>
      <c r="B4" s="41" t="s">
        <v>50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3"/>
    </row>
    <row r="5" spans="1:14" ht="20.2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"/>
    </row>
    <row r="6" spans="1:14" ht="20.25" customHeight="1" x14ac:dyDescent="0.15">
      <c r="A6" s="5"/>
      <c r="B6" s="22"/>
      <c r="C6" s="19" t="s">
        <v>15</v>
      </c>
      <c r="D6" s="22"/>
      <c r="E6" s="19" t="s">
        <v>14</v>
      </c>
      <c r="F6" s="4"/>
      <c r="G6" s="19" t="s">
        <v>61</v>
      </c>
      <c r="H6" s="16">
        <f ca="1">YEAR(TODAY())-2018</f>
        <v>7</v>
      </c>
      <c r="I6" s="19" t="s">
        <v>18</v>
      </c>
      <c r="J6" s="16">
        <f ca="1">MONTH(TODAY())</f>
        <v>4</v>
      </c>
      <c r="K6" s="6" t="s">
        <v>17</v>
      </c>
      <c r="L6" s="16">
        <f ca="1">DAY(TODAY())</f>
        <v>10</v>
      </c>
      <c r="M6" s="6" t="s">
        <v>16</v>
      </c>
      <c r="N6" s="3"/>
    </row>
    <row r="7" spans="1:14" ht="20.25" customHeight="1" x14ac:dyDescent="0.15">
      <c r="A7" s="2"/>
      <c r="B7" s="4"/>
      <c r="C7" s="20"/>
      <c r="D7" s="4"/>
      <c r="E7" s="20"/>
      <c r="F7" s="4"/>
      <c r="G7" s="20"/>
      <c r="H7" s="7"/>
      <c r="I7" s="20"/>
      <c r="J7" s="7"/>
      <c r="K7" s="8"/>
      <c r="L7" s="7"/>
      <c r="M7" s="8"/>
      <c r="N7" s="3"/>
    </row>
    <row r="8" spans="1:14" ht="20.25" customHeight="1" x14ac:dyDescent="0.15">
      <c r="A8" s="2"/>
      <c r="B8" s="4"/>
      <c r="C8" s="20"/>
      <c r="D8" s="4"/>
      <c r="E8" s="20" t="s">
        <v>19</v>
      </c>
      <c r="F8" s="37" t="s">
        <v>46</v>
      </c>
      <c r="G8" s="37"/>
      <c r="H8" s="37"/>
      <c r="I8" s="37"/>
      <c r="J8" s="37"/>
      <c r="K8" s="37"/>
      <c r="L8" s="37"/>
      <c r="M8" s="37"/>
      <c r="N8" s="3"/>
    </row>
    <row r="9" spans="1:14" ht="20.25" customHeight="1" x14ac:dyDescent="0.15">
      <c r="A9" s="2"/>
      <c r="B9" s="4"/>
      <c r="C9" s="20"/>
      <c r="D9" s="4"/>
      <c r="E9" s="20"/>
      <c r="F9" s="37" t="s">
        <v>45</v>
      </c>
      <c r="G9" s="37"/>
      <c r="H9" s="37"/>
      <c r="I9" s="37"/>
      <c r="J9" s="37"/>
      <c r="K9" s="37"/>
      <c r="L9" s="37"/>
      <c r="M9" s="37"/>
      <c r="N9" s="3"/>
    </row>
    <row r="10" spans="1:14" ht="20.25" customHeight="1" x14ac:dyDescent="0.15">
      <c r="A10" s="2"/>
      <c r="B10" s="4"/>
      <c r="C10" s="20"/>
      <c r="D10" s="4"/>
      <c r="E10" s="20"/>
      <c r="F10" s="4"/>
      <c r="G10" s="23" t="s">
        <v>20</v>
      </c>
      <c r="H10" s="7"/>
      <c r="I10" s="37" t="s">
        <v>47</v>
      </c>
      <c r="J10" s="37"/>
      <c r="K10" s="37"/>
      <c r="L10" s="37"/>
      <c r="M10" s="8" t="s">
        <v>21</v>
      </c>
      <c r="N10" s="3"/>
    </row>
    <row r="11" spans="1:14" ht="24.75" customHeight="1" x14ac:dyDescent="0.15">
      <c r="A11" s="2"/>
      <c r="B11" s="4"/>
      <c r="C11" s="20"/>
      <c r="D11" s="4"/>
      <c r="E11" s="20"/>
      <c r="F11" s="19" t="s">
        <v>22</v>
      </c>
      <c r="G11" s="36" t="s">
        <v>40</v>
      </c>
      <c r="H11" s="36"/>
      <c r="I11" s="36"/>
      <c r="J11" s="36"/>
      <c r="K11" s="36"/>
      <c r="L11" s="36"/>
      <c r="M11" s="6"/>
      <c r="N11" s="3"/>
    </row>
    <row r="12" spans="1:14" ht="10.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</row>
    <row r="13" spans="1:14" s="12" customFormat="1" ht="14.25" x14ac:dyDescent="0.15">
      <c r="A13" s="9"/>
      <c r="B13" s="10" t="s">
        <v>49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spans="1:14" s="12" customFormat="1" ht="14.25" x14ac:dyDescent="0.15">
      <c r="A14" s="9"/>
      <c r="B14" s="10" t="s">
        <v>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s="12" customFormat="1" ht="29.25" customHeight="1" x14ac:dyDescent="0.15">
      <c r="A15" s="9"/>
      <c r="B15" s="37" t="s">
        <v>1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11"/>
    </row>
    <row r="16" spans="1:14" s="12" customFormat="1" ht="27.75" customHeight="1" x14ac:dyDescent="0.15">
      <c r="A16" s="9"/>
      <c r="B16" s="21" t="s">
        <v>48</v>
      </c>
      <c r="C16" s="38"/>
      <c r="D16" s="38"/>
      <c r="E16" s="20"/>
      <c r="F16" s="10"/>
      <c r="G16" s="10"/>
      <c r="H16" s="10"/>
      <c r="I16" s="10"/>
      <c r="J16" s="10"/>
      <c r="K16" s="10"/>
      <c r="L16" s="10"/>
      <c r="M16" s="10"/>
      <c r="N16" s="11"/>
    </row>
    <row r="17" spans="1:14" s="12" customFormat="1" ht="27.75" customHeight="1" x14ac:dyDescent="0.15">
      <c r="A17" s="9"/>
      <c r="B17" s="21" t="s">
        <v>5</v>
      </c>
      <c r="C17" s="39">
        <v>6</v>
      </c>
      <c r="D17" s="39"/>
      <c r="E17" s="13"/>
      <c r="F17" s="10"/>
      <c r="G17" s="10"/>
      <c r="H17" s="10"/>
      <c r="I17" s="10"/>
      <c r="J17" s="10"/>
      <c r="K17" s="10"/>
      <c r="L17" s="10"/>
      <c r="M17" s="10"/>
      <c r="N17" s="11"/>
    </row>
    <row r="18" spans="1:14" s="12" customFormat="1" ht="14.25" x14ac:dyDescent="0.1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</row>
    <row r="19" spans="1:14" s="12" customFormat="1" ht="30" customHeight="1" x14ac:dyDescent="0.15">
      <c r="A19" s="9"/>
      <c r="B19" s="38" t="s">
        <v>23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11"/>
    </row>
    <row r="20" spans="1:14" s="12" customFormat="1" ht="18.75" customHeight="1" x14ac:dyDescent="0.15">
      <c r="A20" s="9"/>
      <c r="B20" s="38" t="s">
        <v>2</v>
      </c>
      <c r="C20" s="38"/>
      <c r="D20" s="38" t="s">
        <v>3</v>
      </c>
      <c r="E20" s="38"/>
      <c r="F20" s="38"/>
      <c r="G20" s="38" t="s">
        <v>4</v>
      </c>
      <c r="H20" s="38"/>
      <c r="I20" s="38"/>
      <c r="J20" s="38"/>
      <c r="K20" s="38"/>
      <c r="L20" s="38"/>
      <c r="M20" s="38"/>
      <c r="N20" s="11"/>
    </row>
    <row r="21" spans="1:14" s="12" customFormat="1" ht="37.5" customHeight="1" x14ac:dyDescent="0.15">
      <c r="A21" s="9"/>
      <c r="B21" s="32" t="str">
        <f>IF($C$17=1,Sheet2!A9,IF($C$17=2,Sheet2!E9,IF($C$17=3,Sheet2!I9,IF($C$17=4,Sheet2!M9,IF($C$17=5,Sheet2!Q9,IF($C$17=6,Sheet2!U9))))))</f>
        <v>国語</v>
      </c>
      <c r="C21" s="32"/>
      <c r="D21" s="32" t="str">
        <f>IF($C$17=1,Sheet2!B9,IF($C$17=2,Sheet2!F9,IF($C$17=3,Sheet2!J9,IF($C$17=4,Sheet2!N9,IF($C$17=5,Sheet2!R9,IF($C$17=6,Sheet2!V9))))))</f>
        <v>光村</v>
      </c>
      <c r="E21" s="32"/>
      <c r="F21" s="32"/>
      <c r="G21" s="33" t="str">
        <f>IF($C$17=1,Sheet2!C9,IF($C$17=2,Sheet2!G9,IF($C$17=3,Sheet2!K9,IF($C$17=4,Sheet2!O9,IF($C$17=5,Sheet2!S9,IF($C$17=6,Sheet2!W9))))))</f>
        <v>国語</v>
      </c>
      <c r="H21" s="34"/>
      <c r="I21" s="34"/>
      <c r="J21" s="34"/>
      <c r="K21" s="34">
        <f>IF($C$17=1,Sheet2!D9,IF($C$17=2,Sheet2!H9,IF($C$17=3,Sheet2!L9,IF($C$17=4,Sheet2!P9,IF($C$17=5,Sheet2!T9,IF($C$17=6,Sheet2!X9))))))</f>
        <v>613</v>
      </c>
      <c r="L21" s="34"/>
      <c r="M21" s="35"/>
      <c r="N21" s="11"/>
    </row>
    <row r="22" spans="1:14" s="12" customFormat="1" ht="37.5" customHeight="1" x14ac:dyDescent="0.15">
      <c r="A22" s="9"/>
      <c r="B22" s="32" t="str">
        <f>IF($C$17=1,Sheet2!A10,IF($C$17=2,Sheet2!E10,IF($C$17=3,Sheet2!I10,IF($C$17=4,Sheet2!M10,IF($C$17=5,Sheet2!Q10,IF($C$17=6,Sheet2!U10))))))</f>
        <v>書写</v>
      </c>
      <c r="C22" s="32"/>
      <c r="D22" s="32" t="str">
        <f>IF($C$17=1,Sheet2!B10,IF($C$17=2,Sheet2!F10,IF($C$17=3,Sheet2!J10,IF($C$17=4,Sheet2!N10,IF($C$17=5,Sheet2!R10,IF($C$17=6,Sheet2!V10))))))</f>
        <v>光村</v>
      </c>
      <c r="E22" s="32"/>
      <c r="F22" s="32"/>
      <c r="G22" s="33" t="str">
        <f>IF($C$17=1,Sheet2!C10,IF($C$17=2,Sheet2!G10,IF($C$17=3,Sheet2!K10,IF($C$17=4,Sheet2!O10,IF($C$17=5,Sheet2!S10,IF($C$17=6,Sheet2!W10))))))</f>
        <v>書写</v>
      </c>
      <c r="H22" s="34"/>
      <c r="I22" s="34"/>
      <c r="J22" s="34"/>
      <c r="K22" s="34">
        <f>IF($C$17=1,Sheet2!D10,IF($C$17=2,Sheet2!H10,IF($C$17=3,Sheet2!L10,IF($C$17=4,Sheet2!P10,IF($C$17=5,Sheet2!T10,IF($C$17=6,Sheet2!X10))))))</f>
        <v>608</v>
      </c>
      <c r="L22" s="34"/>
      <c r="M22" s="35"/>
      <c r="N22" s="11"/>
    </row>
    <row r="23" spans="1:14" s="12" customFormat="1" ht="37.5" customHeight="1" x14ac:dyDescent="0.15">
      <c r="A23" s="9"/>
      <c r="B23" s="32" t="str">
        <f>IF($C$17=1,Sheet2!A11,IF($C$17=2,Sheet2!E11,IF($C$17=3,Sheet2!I11,IF($C$17=4,Sheet2!M11,IF($C$17=5,Sheet2!Q11,IF($C$17=6,Sheet2!U11))))))</f>
        <v>社会</v>
      </c>
      <c r="C23" s="32"/>
      <c r="D23" s="32" t="str">
        <f>IF($C$17=1,Sheet2!B11,IF($C$17=2,Sheet2!F11,IF($C$17=3,Sheet2!J11,IF($C$17=4,Sheet2!N11,IF($C$17=5,Sheet2!R11,IF($C$17=6,Sheet2!V11))))))</f>
        <v>東書</v>
      </c>
      <c r="E23" s="32"/>
      <c r="F23" s="32"/>
      <c r="G23" s="33" t="str">
        <f>IF($C$17=1,Sheet2!C11,IF($C$17=2,Sheet2!G11,IF($C$17=3,Sheet2!K11,IF($C$17=4,Sheet2!O11,IF($C$17=5,Sheet2!S11,IF($C$17=6,Sheet2!W11))))))</f>
        <v>社会</v>
      </c>
      <c r="H23" s="34"/>
      <c r="I23" s="34"/>
      <c r="J23" s="34"/>
      <c r="K23" s="34" t="str">
        <f>IF($C$17=1,Sheet2!D11,IF($C$17=2,Sheet2!H11,IF($C$17=3,Sheet2!L11,IF($C$17=4,Sheet2!P11,IF($C$17=5,Sheet2!T11,IF($C$17=6,Sheet2!X11))))))</f>
        <v>605・606</v>
      </c>
      <c r="L23" s="34"/>
      <c r="M23" s="35"/>
      <c r="N23" s="11"/>
    </row>
    <row r="24" spans="1:14" s="12" customFormat="1" ht="37.5" customHeight="1" x14ac:dyDescent="0.15">
      <c r="A24" s="9"/>
      <c r="B24" s="32" t="str">
        <f>IF($C$17=1,Sheet2!A12,IF($C$17=2,Sheet2!E12,IF($C$17=3,Sheet2!I12,IF($C$17=4,Sheet2!M12,IF($C$17=5,Sheet2!Q12,IF($C$17=6,Sheet2!U12))))))</f>
        <v>地図</v>
      </c>
      <c r="C24" s="32"/>
      <c r="D24" s="32" t="str">
        <f>IF($C$17=1,Sheet2!B12,IF($C$17=2,Sheet2!F12,IF($C$17=3,Sheet2!J12,IF($C$17=4,Sheet2!N12,IF($C$17=5,Sheet2!R12,IF($C$17=6,Sheet2!V12))))))</f>
        <v>帝国</v>
      </c>
      <c r="E24" s="32"/>
      <c r="F24" s="32"/>
      <c r="G24" s="33" t="str">
        <f>IF($C$17=1,Sheet2!C12,IF($C$17=2,Sheet2!G12,IF($C$17=3,Sheet2!K12,IF($C$17=4,Sheet2!O12,IF($C$17=5,Sheet2!S12,IF($C$17=6,Sheet2!W12))))))</f>
        <v>地図</v>
      </c>
      <c r="H24" s="34"/>
      <c r="I24" s="34"/>
      <c r="J24" s="34"/>
      <c r="K24" s="34">
        <f>IF($C$17=1,Sheet2!D12,IF($C$17=2,Sheet2!H12,IF($C$17=3,Sheet2!L12,IF($C$17=4,Sheet2!P12,IF($C$17=5,Sheet2!T12,IF($C$17=6,Sheet2!X12))))))</f>
        <v>302</v>
      </c>
      <c r="L24" s="34"/>
      <c r="M24" s="35"/>
      <c r="N24" s="11"/>
    </row>
    <row r="25" spans="1:14" s="12" customFormat="1" ht="37.5" customHeight="1" x14ac:dyDescent="0.15">
      <c r="A25" s="9"/>
      <c r="B25" s="32" t="str">
        <f>IF($C$17=1,Sheet2!A13,IF($C$17=2,Sheet2!E13,IF($C$17=3,Sheet2!I13,IF($C$17=4,Sheet2!M13,IF($C$17=5,Sheet2!Q13,IF($C$17=6,Sheet2!U13))))))</f>
        <v>算数</v>
      </c>
      <c r="C25" s="32"/>
      <c r="D25" s="32" t="str">
        <f>IF($C$17=1,Sheet2!B13,IF($C$17=2,Sheet2!F13,IF($C$17=3,Sheet2!J13,IF($C$17=4,Sheet2!N13,IF($C$17=5,Sheet2!R13,IF($C$17=6,Sheet2!V13))))))</f>
        <v>東書</v>
      </c>
      <c r="E25" s="32"/>
      <c r="F25" s="32"/>
      <c r="G25" s="33" t="str">
        <f>IF($C$17=1,Sheet2!C13,IF($C$17=2,Sheet2!G13,IF($C$17=3,Sheet2!K13,IF($C$17=4,Sheet2!O13,IF($C$17=5,Sheet2!S13,IF($C$17=6,Sheet2!W13))))))</f>
        <v>算数</v>
      </c>
      <c r="H25" s="34"/>
      <c r="I25" s="34"/>
      <c r="J25" s="34"/>
      <c r="K25" s="34">
        <f>IF($C$17=1,Sheet2!D13,IF($C$17=2,Sheet2!H13,IF($C$17=3,Sheet2!L13,IF($C$17=4,Sheet2!P13,IF($C$17=5,Sheet2!T13,IF($C$17=6,Sheet2!X13))))))</f>
        <v>612</v>
      </c>
      <c r="L25" s="34"/>
      <c r="M25" s="35"/>
      <c r="N25" s="11"/>
    </row>
    <row r="26" spans="1:14" s="12" customFormat="1" ht="37.5" customHeight="1" x14ac:dyDescent="0.15">
      <c r="A26" s="9"/>
      <c r="B26" s="32" t="str">
        <f>IF($C$17=1,Sheet2!A14,IF($C$17=2,Sheet2!E14,IF($C$17=3,Sheet2!I14,IF($C$17=4,Sheet2!M14,IF($C$17=5,Sheet2!Q14,IF($C$17=6,Sheet2!U14))))))</f>
        <v>理科</v>
      </c>
      <c r="C26" s="32"/>
      <c r="D26" s="32" t="str">
        <f>IF($C$17=1,Sheet2!B14,IF($C$17=2,Sheet2!F14,IF($C$17=3,Sheet2!J14,IF($C$17=4,Sheet2!N14,IF($C$17=5,Sheet2!R14,IF($C$17=6,Sheet2!V14))))))</f>
        <v>教出</v>
      </c>
      <c r="E26" s="32"/>
      <c r="F26" s="32"/>
      <c r="G26" s="33" t="str">
        <f>IF($C$17=1,Sheet2!C14,IF($C$17=2,Sheet2!G14,IF($C$17=3,Sheet2!K14,IF($C$17=4,Sheet2!O14,IF($C$17=5,Sheet2!S14,IF($C$17=6,Sheet2!W14))))))</f>
        <v>理科</v>
      </c>
      <c r="H26" s="34"/>
      <c r="I26" s="34"/>
      <c r="J26" s="34"/>
      <c r="K26" s="34">
        <f>IF($C$17=1,Sheet2!D14,IF($C$17=2,Sheet2!H14,IF($C$17=3,Sheet2!L14,IF($C$17=4,Sheet2!P14,IF($C$17=5,Sheet2!T14,IF($C$17=6,Sheet2!X14))))))</f>
        <v>610</v>
      </c>
      <c r="L26" s="34"/>
      <c r="M26" s="35"/>
      <c r="N26" s="11"/>
    </row>
    <row r="27" spans="1:14" s="12" customFormat="1" ht="37.5" customHeight="1" x14ac:dyDescent="0.15">
      <c r="A27" s="9"/>
      <c r="B27" s="32" t="str">
        <f>IF($C$17=1,Sheet2!A15,IF($C$17=2,Sheet2!E15,IF($C$17=3,Sheet2!I15,IF($C$17=4,Sheet2!M15,IF($C$17=5,Sheet2!Q15,IF($C$17=6,Sheet2!U15))))))</f>
        <v>音楽</v>
      </c>
      <c r="C27" s="32"/>
      <c r="D27" s="32" t="str">
        <f>IF($C$17=1,Sheet2!B15,IF($C$17=2,Sheet2!F15,IF($C$17=3,Sheet2!J15,IF($C$17=4,Sheet2!N15,IF($C$17=5,Sheet2!R15,IF($C$17=6,Sheet2!V15))))))</f>
        <v>教出</v>
      </c>
      <c r="E27" s="32"/>
      <c r="F27" s="32"/>
      <c r="G27" s="33" t="str">
        <f>IF($C$17=1,Sheet2!C15,IF($C$17=2,Sheet2!G15,IF($C$17=3,Sheet2!K15,IF($C$17=4,Sheet2!O15,IF($C$17=5,Sheet2!S15,IF($C$17=6,Sheet2!W15))))))</f>
        <v>音楽</v>
      </c>
      <c r="H27" s="34"/>
      <c r="I27" s="34"/>
      <c r="J27" s="34"/>
      <c r="K27" s="34">
        <f>IF($C$17=1,Sheet2!D15,IF($C$17=2,Sheet2!H15,IF($C$17=3,Sheet2!L15,IF($C$17=4,Sheet2!P15,IF($C$17=5,Sheet2!T15,IF($C$17=6,Sheet2!X15))))))</f>
        <v>603</v>
      </c>
      <c r="L27" s="34"/>
      <c r="M27" s="35"/>
      <c r="N27" s="11"/>
    </row>
    <row r="28" spans="1:14" ht="37.5" customHeight="1" x14ac:dyDescent="0.15">
      <c r="A28" s="2"/>
      <c r="B28" s="32" t="str">
        <f>IF($C$17=1,Sheet2!A16,IF($C$17=2,Sheet2!E16,IF($C$17=3,Sheet2!I16,IF($C$17=4,Sheet2!M16,IF($C$17=5,Sheet2!Q16,IF($C$17=6,Sheet2!U16))))))</f>
        <v>図工</v>
      </c>
      <c r="C28" s="32"/>
      <c r="D28" s="32" t="str">
        <f>IF($C$17=1,Sheet2!B16,IF($C$17=2,Sheet2!F16,IF($C$17=3,Sheet2!J16,IF($C$17=4,Sheet2!N16,IF($C$17=5,Sheet2!R16,IF($C$17=6,Sheet2!V16))))))</f>
        <v>日文</v>
      </c>
      <c r="E28" s="32"/>
      <c r="F28" s="32"/>
      <c r="G28" s="33" t="str">
        <f>IF($C$17=1,Sheet2!C16,IF($C$17=2,Sheet2!G16,IF($C$17=3,Sheet2!K16,IF($C$17=4,Sheet2!O16,IF($C$17=5,Sheet2!S16,IF($C$17=6,Sheet2!W16))))))</f>
        <v>図工</v>
      </c>
      <c r="H28" s="34"/>
      <c r="I28" s="34"/>
      <c r="J28" s="34"/>
      <c r="K28" s="34" t="str">
        <f>IF($C$17=1,Sheet2!D16,IF($C$17=2,Sheet2!H16,IF($C$17=3,Sheet2!L16,IF($C$17=4,Sheet2!P16,IF($C$17=5,Sheet2!T16,IF($C$17=6,Sheet2!X16))))))</f>
        <v>507・508</v>
      </c>
      <c r="L28" s="34"/>
      <c r="M28" s="35"/>
      <c r="N28" s="3"/>
    </row>
    <row r="29" spans="1:14" ht="37.5" customHeight="1" x14ac:dyDescent="0.15">
      <c r="A29" s="2"/>
      <c r="B29" s="32" t="str">
        <f>IF($C$17=1,Sheet2!A17,IF($C$17=2,Sheet2!E17,IF($C$17=3,Sheet2!I17,IF($C$17=4,Sheet2!M17,IF($C$17=5,Sheet2!Q17,IF($C$17=6,Sheet2!U17))))))</f>
        <v>家庭</v>
      </c>
      <c r="C29" s="32"/>
      <c r="D29" s="32" t="str">
        <f>IF($C$17=1,Sheet2!B17,IF($C$17=2,Sheet2!F17,IF($C$17=3,Sheet2!J17,IF($C$17=4,Sheet2!N17,IF($C$17=5,Sheet2!R17,IF($C$17=6,Sheet2!V17))))))</f>
        <v>東書</v>
      </c>
      <c r="E29" s="32"/>
      <c r="F29" s="32"/>
      <c r="G29" s="33" t="str">
        <f>IF($C$17=1,Sheet2!C17,IF($C$17=2,Sheet2!G17,IF($C$17=3,Sheet2!K17,IF($C$17=4,Sheet2!O17,IF($C$17=5,Sheet2!S17,IF($C$17=6,Sheet2!W17))))))</f>
        <v>家庭</v>
      </c>
      <c r="H29" s="34"/>
      <c r="I29" s="34"/>
      <c r="J29" s="34"/>
      <c r="K29" s="34">
        <f>IF($C$17=1,Sheet2!D17,IF($C$17=2,Sheet2!H17,IF($C$17=3,Sheet2!L17,IF($C$17=4,Sheet2!P17,IF($C$17=5,Sheet2!T17,IF($C$17=6,Sheet2!X17))))))</f>
        <v>503</v>
      </c>
      <c r="L29" s="34"/>
      <c r="M29" s="35"/>
      <c r="N29" s="3"/>
    </row>
    <row r="30" spans="1:14" ht="37.5" customHeight="1" x14ac:dyDescent="0.15">
      <c r="A30" s="2"/>
      <c r="B30" s="32" t="str">
        <f>IF($C$17=1,Sheet2!A18,IF($C$17=2,Sheet2!E18,IF($C$17=3,Sheet2!I18,IF($C$17=4,Sheet2!M18,IF($C$17=5,Sheet2!Q18,IF($C$17=6,Sheet2!U18))))))</f>
        <v>保健</v>
      </c>
      <c r="C30" s="32"/>
      <c r="D30" s="32" t="str">
        <f>IF($C$17=1,Sheet2!B18,IF($C$17=2,Sheet2!F18,IF($C$17=3,Sheet2!J18,IF($C$17=4,Sheet2!N18,IF($C$17=5,Sheet2!R18,IF($C$17=6,Sheet2!V18))))))</f>
        <v>東書</v>
      </c>
      <c r="E30" s="32"/>
      <c r="F30" s="32"/>
      <c r="G30" s="33" t="str">
        <f>IF($C$17=1,Sheet2!C18,IF($C$17=2,Sheet2!G18,IF($C$17=3,Sheet2!K18,IF($C$17=4,Sheet2!O18,IF($C$17=5,Sheet2!S18,IF($C$17=6,Sheet2!W18))))))</f>
        <v>保健</v>
      </c>
      <c r="H30" s="34"/>
      <c r="I30" s="34"/>
      <c r="J30" s="34"/>
      <c r="K30" s="34">
        <f>IF($C$17=1,Sheet2!D18,IF($C$17=2,Sheet2!H18,IF($C$17=3,Sheet2!L18,IF($C$17=4,Sheet2!P18,IF($C$17=5,Sheet2!T18,IF($C$17=6,Sheet2!X18))))))</f>
        <v>506</v>
      </c>
      <c r="L30" s="34"/>
      <c r="M30" s="35"/>
      <c r="N30" s="3"/>
    </row>
    <row r="31" spans="1:14" s="26" customFormat="1" ht="37.5" customHeight="1" x14ac:dyDescent="0.15">
      <c r="A31" s="2"/>
      <c r="B31" s="32" t="str">
        <f>IF($C$17=1,Sheet2!A19,IF($C$17=2,Sheet2!E19,IF($C$17=3,Sheet2!I19,IF($C$17=4,Sheet2!M19,IF($C$17=5,Sheet2!Q19,IF($C$17=6,Sheet2!U19))))))</f>
        <v>英語</v>
      </c>
      <c r="C31" s="32"/>
      <c r="D31" s="32" t="str">
        <f>IF($C$17=1,Sheet2!B19,IF($C$17=2,Sheet2!F19,IF($C$17=3,Sheet2!J19,IF($C$17=4,Sheet2!N19,IF($C$17=5,Sheet2!R19,IF($C$17=6,Sheet2!V19))))))</f>
        <v>啓林館</v>
      </c>
      <c r="E31" s="32"/>
      <c r="F31" s="32"/>
      <c r="G31" s="33" t="str">
        <f>IF($C$17=1,Sheet2!C19,IF($C$17=2,Sheet2!G19,IF($C$17=3,Sheet2!K19,IF($C$17=4,Sheet2!O19,IF($C$17=5,Sheet2!S19,IF($C$17=6,Sheet2!W19))))))</f>
        <v>英語</v>
      </c>
      <c r="H31" s="34"/>
      <c r="I31" s="34"/>
      <c r="J31" s="34"/>
      <c r="K31" s="34">
        <f>IF($C$17=1,Sheet2!D19,IF($C$17=2,Sheet2!H19,IF($C$17=3,Sheet2!L19,IF($C$17=4,Sheet2!P19,IF($C$17=5,Sheet2!T19,IF($C$17=6,Sheet2!X19))))))</f>
        <v>617</v>
      </c>
      <c r="L31" s="34"/>
      <c r="M31" s="35"/>
      <c r="N31" s="3"/>
    </row>
    <row r="32" spans="1:14" ht="37.5" customHeight="1" x14ac:dyDescent="0.15">
      <c r="A32" s="2"/>
      <c r="B32" s="32">
        <f>IF($C$17=1,Sheet2!A20,IF($C$17=2,Sheet2!E20,IF($C$17=3,Sheet2!I20,IF($C$17=4,Sheet2!M20,IF($C$17=5,Sheet2!Q20,IF($C$17=6,Sheet2!U20))))))</f>
        <v>0</v>
      </c>
      <c r="C32" s="32"/>
      <c r="D32" s="32">
        <f>IF($C$17=1,Sheet2!B20,IF($C$17=2,Sheet2!F20,IF($C$17=3,Sheet2!J20,IF($C$17=4,Sheet2!N20,IF($C$17=5,Sheet2!R20,IF($C$17=6,Sheet2!V20))))))</f>
        <v>0</v>
      </c>
      <c r="E32" s="32"/>
      <c r="F32" s="32"/>
      <c r="G32" s="33">
        <f>IF($C$17=1,Sheet2!C20,IF($C$17=2,Sheet2!G20,IF($C$17=3,Sheet2!K20,IF($C$17=4,Sheet2!O20,IF($C$17=5,Sheet2!S20,IF($C$17=6,Sheet2!W20))))))</f>
        <v>0</v>
      </c>
      <c r="H32" s="34"/>
      <c r="I32" s="34"/>
      <c r="J32" s="34"/>
      <c r="K32" s="34">
        <f>IF($C$17=1,Sheet2!D20,IF($C$17=2,Sheet2!H20,IF($C$17=3,Sheet2!L20,IF($C$17=4,Sheet2!P20,IF($C$17=5,Sheet2!T20,IF($C$17=6,Sheet2!X20))))))</f>
        <v>0</v>
      </c>
      <c r="L32" s="34"/>
      <c r="M32" s="35"/>
      <c r="N32" s="3"/>
    </row>
    <row r="33" spans="1:14" ht="14.25" customHeight="1" x14ac:dyDescent="0.15">
      <c r="A33" s="5"/>
      <c r="B33" s="44"/>
      <c r="C33" s="44"/>
      <c r="D33" s="44"/>
      <c r="E33" s="44"/>
      <c r="F33" s="44"/>
      <c r="G33" s="18"/>
      <c r="H33" s="18"/>
      <c r="I33" s="18"/>
      <c r="J33" s="18"/>
      <c r="K33" s="18"/>
      <c r="L33" s="18"/>
      <c r="M33" s="18"/>
      <c r="N33" s="14"/>
    </row>
    <row r="34" spans="1:14" ht="18" customHeight="1" x14ac:dyDescent="0.15">
      <c r="B34" s="43"/>
      <c r="C34" s="43"/>
      <c r="D34" s="43"/>
      <c r="E34" s="43"/>
      <c r="F34" s="43"/>
    </row>
    <row r="35" spans="1:14" ht="13.5" customHeight="1" x14ac:dyDescent="0.15">
      <c r="A35" s="25"/>
      <c r="B35" s="45" t="s">
        <v>59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2" t="s">
        <v>25</v>
      </c>
      <c r="N35" s="42"/>
    </row>
    <row r="36" spans="1:14" ht="13.5" customHeight="1" x14ac:dyDescent="0.15">
      <c r="A36" s="25"/>
      <c r="B36" s="46" t="s">
        <v>60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2"/>
      <c r="N36" s="42"/>
    </row>
    <row r="37" spans="1:14" x14ac:dyDescent="0.1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</row>
    <row r="38" spans="1:14" x14ac:dyDescent="0.1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</row>
    <row r="39" spans="1:14" s="15" customFormat="1" x14ac:dyDescent="0.1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</row>
    <row r="40" spans="1:14" s="15" customFormat="1" x14ac:dyDescent="0.1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</row>
    <row r="41" spans="1:14" s="15" customFormat="1" x14ac:dyDescent="0.1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</row>
    <row r="42" spans="1:14" s="15" customFormat="1" x14ac:dyDescent="0.1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</row>
    <row r="43" spans="1:14" s="15" customFormat="1" x14ac:dyDescent="0.1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</row>
    <row r="44" spans="1:14" s="15" customFormat="1" x14ac:dyDescent="0.1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</row>
    <row r="45" spans="1:14" x14ac:dyDescent="0.1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</row>
    <row r="46" spans="1:14" x14ac:dyDescent="0.1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</row>
    <row r="47" spans="1:14" x14ac:dyDescent="0.15">
      <c r="B47" s="43"/>
      <c r="C47" s="43"/>
      <c r="D47" s="43"/>
      <c r="E47" s="43"/>
      <c r="F47" s="43"/>
    </row>
    <row r="48" spans="1:14" x14ac:dyDescent="0.15">
      <c r="B48" s="43"/>
      <c r="C48" s="43"/>
      <c r="D48" s="43"/>
      <c r="E48" s="43"/>
      <c r="F48" s="43"/>
    </row>
    <row r="49" spans="2:6" x14ac:dyDescent="0.15">
      <c r="B49" s="43"/>
      <c r="C49" s="43"/>
      <c r="D49" s="43"/>
      <c r="E49" s="43"/>
      <c r="F49" s="43"/>
    </row>
    <row r="50" spans="2:6" x14ac:dyDescent="0.15">
      <c r="B50" s="43"/>
      <c r="C50" s="43"/>
      <c r="D50" s="43"/>
      <c r="E50" s="43"/>
      <c r="F50" s="43"/>
    </row>
    <row r="51" spans="2:6" x14ac:dyDescent="0.15">
      <c r="B51" s="43"/>
      <c r="C51" s="43"/>
      <c r="D51" s="43"/>
      <c r="E51" s="43"/>
      <c r="F51" s="43"/>
    </row>
    <row r="52" spans="2:6" x14ac:dyDescent="0.15">
      <c r="B52" s="43"/>
      <c r="C52" s="43"/>
      <c r="D52" s="43"/>
      <c r="E52" s="43"/>
      <c r="F52" s="43"/>
    </row>
    <row r="53" spans="2:6" x14ac:dyDescent="0.15">
      <c r="B53" s="43"/>
      <c r="C53" s="43"/>
      <c r="D53" s="43"/>
      <c r="E53" s="43"/>
      <c r="F53" s="43"/>
    </row>
    <row r="54" spans="2:6" x14ac:dyDescent="0.15">
      <c r="B54" s="43"/>
      <c r="C54" s="43"/>
      <c r="D54" s="43"/>
      <c r="E54" s="43"/>
      <c r="F54" s="43"/>
    </row>
    <row r="55" spans="2:6" x14ac:dyDescent="0.15">
      <c r="B55" s="43"/>
      <c r="C55" s="43"/>
      <c r="D55" s="43"/>
      <c r="E55" s="43"/>
      <c r="F55" s="43"/>
    </row>
    <row r="56" spans="2:6" x14ac:dyDescent="0.15">
      <c r="B56" s="43"/>
      <c r="C56" s="43"/>
      <c r="D56" s="43"/>
      <c r="E56" s="43"/>
      <c r="F56" s="43"/>
    </row>
    <row r="57" spans="2:6" x14ac:dyDescent="0.15">
      <c r="B57" s="43"/>
      <c r="C57" s="43"/>
      <c r="D57" s="43"/>
      <c r="E57" s="43"/>
      <c r="F57" s="43"/>
    </row>
    <row r="58" spans="2:6" x14ac:dyDescent="0.15">
      <c r="B58" s="43"/>
      <c r="C58" s="43"/>
      <c r="D58" s="43"/>
      <c r="E58" s="43"/>
      <c r="F58" s="43"/>
    </row>
    <row r="59" spans="2:6" x14ac:dyDescent="0.15">
      <c r="B59" s="43"/>
      <c r="C59" s="43"/>
      <c r="D59" s="43"/>
      <c r="E59" s="43"/>
      <c r="F59" s="43"/>
    </row>
    <row r="60" spans="2:6" x14ac:dyDescent="0.15">
      <c r="B60" s="43"/>
      <c r="C60" s="43"/>
      <c r="D60" s="43"/>
      <c r="E60" s="43"/>
      <c r="F60" s="43"/>
    </row>
    <row r="61" spans="2:6" x14ac:dyDescent="0.15">
      <c r="B61" s="43"/>
      <c r="C61" s="43"/>
      <c r="D61" s="43"/>
      <c r="E61" s="43"/>
      <c r="F61" s="43"/>
    </row>
    <row r="62" spans="2:6" x14ac:dyDescent="0.15">
      <c r="B62" s="43"/>
      <c r="C62" s="43"/>
      <c r="D62" s="43"/>
      <c r="E62" s="43"/>
      <c r="F62" s="43"/>
    </row>
    <row r="63" spans="2:6" x14ac:dyDescent="0.15">
      <c r="B63" s="43"/>
      <c r="C63" s="43"/>
      <c r="D63" s="43"/>
      <c r="E63" s="43"/>
      <c r="F63" s="43"/>
    </row>
    <row r="64" spans="2:6" x14ac:dyDescent="0.15">
      <c r="B64" s="43"/>
      <c r="C64" s="43"/>
      <c r="D64" s="43"/>
      <c r="E64" s="43"/>
      <c r="F64" s="43"/>
    </row>
    <row r="65" spans="2:6" x14ac:dyDescent="0.15">
      <c r="B65" s="43"/>
      <c r="C65" s="43"/>
      <c r="D65" s="43"/>
      <c r="E65" s="43"/>
      <c r="F65" s="43"/>
    </row>
    <row r="66" spans="2:6" x14ac:dyDescent="0.15">
      <c r="B66" s="43"/>
      <c r="C66" s="43"/>
      <c r="D66" s="43"/>
      <c r="E66" s="43"/>
      <c r="F66" s="43"/>
    </row>
    <row r="67" spans="2:6" x14ac:dyDescent="0.15">
      <c r="B67" s="43"/>
      <c r="C67" s="43"/>
      <c r="D67" s="43"/>
      <c r="E67" s="43"/>
      <c r="F67" s="43"/>
    </row>
    <row r="68" spans="2:6" x14ac:dyDescent="0.15">
      <c r="B68" s="43"/>
      <c r="C68" s="43"/>
      <c r="D68" s="43"/>
      <c r="E68" s="43"/>
      <c r="F68" s="43"/>
    </row>
  </sheetData>
  <sheetProtection sheet="1" objects="1" scenarios="1" selectLockedCells="1"/>
  <mergeCells count="123">
    <mergeCell ref="B31:C31"/>
    <mergeCell ref="D31:F31"/>
    <mergeCell ref="G31:J31"/>
    <mergeCell ref="K31:M31"/>
    <mergeCell ref="B68:C68"/>
    <mergeCell ref="D68:F68"/>
    <mergeCell ref="A45:L45"/>
    <mergeCell ref="A46:L46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M35:N36"/>
    <mergeCell ref="B32:C32"/>
    <mergeCell ref="D32:F32"/>
    <mergeCell ref="G32:J32"/>
    <mergeCell ref="K32:M32"/>
    <mergeCell ref="A43:L43"/>
    <mergeCell ref="A44:L44"/>
    <mergeCell ref="A37:L37"/>
    <mergeCell ref="A38:L38"/>
    <mergeCell ref="A39:L39"/>
    <mergeCell ref="A40:L40"/>
    <mergeCell ref="A41:L41"/>
    <mergeCell ref="A42:L42"/>
    <mergeCell ref="B33:C33"/>
    <mergeCell ref="D33:F33"/>
    <mergeCell ref="B34:C34"/>
    <mergeCell ref="D34:F34"/>
    <mergeCell ref="B35:L35"/>
    <mergeCell ref="B36:L36"/>
    <mergeCell ref="B29:C29"/>
    <mergeCell ref="D29:F29"/>
    <mergeCell ref="G29:J29"/>
    <mergeCell ref="K29:M29"/>
    <mergeCell ref="B30:C30"/>
    <mergeCell ref="D30:F30"/>
    <mergeCell ref="G30:J30"/>
    <mergeCell ref="K30:M30"/>
    <mergeCell ref="B27:C27"/>
    <mergeCell ref="D27:F27"/>
    <mergeCell ref="G27:J27"/>
    <mergeCell ref="K27:M27"/>
    <mergeCell ref="B28:C28"/>
    <mergeCell ref="D28:F28"/>
    <mergeCell ref="G28:J28"/>
    <mergeCell ref="K28:M28"/>
    <mergeCell ref="D25:F25"/>
    <mergeCell ref="G25:J25"/>
    <mergeCell ref="K25:M25"/>
    <mergeCell ref="B26:C26"/>
    <mergeCell ref="D26:F26"/>
    <mergeCell ref="G26:J26"/>
    <mergeCell ref="K26:M26"/>
    <mergeCell ref="B23:C23"/>
    <mergeCell ref="D23:F23"/>
    <mergeCell ref="G23:J23"/>
    <mergeCell ref="K23:M23"/>
    <mergeCell ref="B24:C24"/>
    <mergeCell ref="D24:F24"/>
    <mergeCell ref="G24:J24"/>
    <mergeCell ref="K24:M24"/>
    <mergeCell ref="B25:C25"/>
    <mergeCell ref="A2:L2"/>
    <mergeCell ref="M2:N2"/>
    <mergeCell ref="B4:M4"/>
    <mergeCell ref="F8:M8"/>
    <mergeCell ref="F9:M9"/>
    <mergeCell ref="I10:L10"/>
    <mergeCell ref="B21:C21"/>
    <mergeCell ref="D21:F21"/>
    <mergeCell ref="G21:J21"/>
    <mergeCell ref="K21:M21"/>
    <mergeCell ref="B22:C22"/>
    <mergeCell ref="D22:F22"/>
    <mergeCell ref="G22:J22"/>
    <mergeCell ref="K22:M22"/>
    <mergeCell ref="G11:L11"/>
    <mergeCell ref="B15:M15"/>
    <mergeCell ref="C16:D16"/>
    <mergeCell ref="C17:D17"/>
    <mergeCell ref="B19:M19"/>
    <mergeCell ref="B20:C20"/>
    <mergeCell ref="D20:F20"/>
    <mergeCell ref="G20:M20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" right="0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Sheet2!$A$1:$A$6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68"/>
  <sheetViews>
    <sheetView showZeros="0" view="pageBreakPreview" zoomScaleNormal="100" zoomScaleSheetLayoutView="100" workbookViewId="0">
      <selection activeCell="C17" sqref="C17:D17"/>
    </sheetView>
  </sheetViews>
  <sheetFormatPr defaultRowHeight="13.5" x14ac:dyDescent="0.15"/>
  <cols>
    <col min="1" max="1" width="2.375" style="17" customWidth="1"/>
    <col min="2" max="2" width="12" style="17" customWidth="1"/>
    <col min="3" max="3" width="9" style="17"/>
    <col min="4" max="4" width="22" style="17" customWidth="1"/>
    <col min="5" max="5" width="8.75" style="17" customWidth="1"/>
    <col min="6" max="6" width="9.375" style="17" customWidth="1"/>
    <col min="7" max="13" width="6.5" style="17" customWidth="1"/>
    <col min="14" max="14" width="2.375" style="17" customWidth="1"/>
    <col min="15" max="16384" width="9" style="17"/>
  </cols>
  <sheetData>
    <row r="2" spans="1:14" ht="21" x14ac:dyDescent="0.15">
      <c r="A2" s="40" t="s">
        <v>82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 t="s">
        <v>24</v>
      </c>
      <c r="N2" s="40"/>
    </row>
    <row r="3" spans="1:14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39" customHeight="1" x14ac:dyDescent="0.15">
      <c r="A4" s="2"/>
      <c r="B4" s="41" t="s">
        <v>50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3"/>
    </row>
    <row r="5" spans="1:14" ht="20.2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"/>
    </row>
    <row r="6" spans="1:14" ht="20.25" customHeight="1" x14ac:dyDescent="0.15">
      <c r="A6" s="5"/>
      <c r="B6" s="22"/>
      <c r="C6" s="19" t="s">
        <v>15</v>
      </c>
      <c r="D6" s="22"/>
      <c r="E6" s="19" t="s">
        <v>14</v>
      </c>
      <c r="F6" s="4"/>
      <c r="G6" s="19" t="s">
        <v>61</v>
      </c>
      <c r="H6" s="16">
        <f ca="1">YEAR(TODAY())-2018</f>
        <v>7</v>
      </c>
      <c r="I6" s="19" t="s">
        <v>18</v>
      </c>
      <c r="J6" s="16">
        <f ca="1">MONTH(TODAY())</f>
        <v>4</v>
      </c>
      <c r="K6" s="6" t="s">
        <v>17</v>
      </c>
      <c r="L6" s="16">
        <f ca="1">DAY(TODAY())</f>
        <v>10</v>
      </c>
      <c r="M6" s="6" t="s">
        <v>16</v>
      </c>
      <c r="N6" s="3"/>
    </row>
    <row r="7" spans="1:14" ht="20.25" customHeight="1" x14ac:dyDescent="0.15">
      <c r="A7" s="2"/>
      <c r="B7" s="4"/>
      <c r="C7" s="20"/>
      <c r="D7" s="4"/>
      <c r="E7" s="20"/>
      <c r="F7" s="4"/>
      <c r="G7" s="20"/>
      <c r="H7" s="7"/>
      <c r="I7" s="20"/>
      <c r="J7" s="7"/>
      <c r="K7" s="8"/>
      <c r="L7" s="7"/>
      <c r="M7" s="8"/>
      <c r="N7" s="3"/>
    </row>
    <row r="8" spans="1:14" ht="20.25" customHeight="1" x14ac:dyDescent="0.15">
      <c r="A8" s="2"/>
      <c r="B8" s="4"/>
      <c r="C8" s="20"/>
      <c r="D8" s="4"/>
      <c r="E8" s="20" t="s">
        <v>19</v>
      </c>
      <c r="F8" s="37" t="s">
        <v>46</v>
      </c>
      <c r="G8" s="37"/>
      <c r="H8" s="37"/>
      <c r="I8" s="37"/>
      <c r="J8" s="37"/>
      <c r="K8" s="37"/>
      <c r="L8" s="37"/>
      <c r="M8" s="37"/>
      <c r="N8" s="3"/>
    </row>
    <row r="9" spans="1:14" ht="20.25" customHeight="1" x14ac:dyDescent="0.15">
      <c r="A9" s="2"/>
      <c r="B9" s="4"/>
      <c r="C9" s="20"/>
      <c r="D9" s="4"/>
      <c r="E9" s="20"/>
      <c r="F9" s="37" t="s">
        <v>45</v>
      </c>
      <c r="G9" s="37"/>
      <c r="H9" s="37"/>
      <c r="I9" s="37"/>
      <c r="J9" s="37"/>
      <c r="K9" s="37"/>
      <c r="L9" s="37"/>
      <c r="M9" s="37"/>
      <c r="N9" s="3"/>
    </row>
    <row r="10" spans="1:14" ht="20.25" customHeight="1" x14ac:dyDescent="0.15">
      <c r="A10" s="2"/>
      <c r="B10" s="4"/>
      <c r="C10" s="20"/>
      <c r="D10" s="4"/>
      <c r="E10" s="20"/>
      <c r="F10" s="4"/>
      <c r="G10" s="20" t="s">
        <v>20</v>
      </c>
      <c r="H10" s="7"/>
      <c r="I10" s="37" t="s">
        <v>47</v>
      </c>
      <c r="J10" s="37"/>
      <c r="K10" s="37"/>
      <c r="L10" s="37"/>
      <c r="M10" s="8" t="s">
        <v>21</v>
      </c>
      <c r="N10" s="3"/>
    </row>
    <row r="11" spans="1:14" ht="24.75" customHeight="1" x14ac:dyDescent="0.15">
      <c r="A11" s="2"/>
      <c r="B11" s="4"/>
      <c r="C11" s="20"/>
      <c r="D11" s="4"/>
      <c r="E11" s="20"/>
      <c r="F11" s="19" t="s">
        <v>22</v>
      </c>
      <c r="G11" s="36" t="s">
        <v>40</v>
      </c>
      <c r="H11" s="36"/>
      <c r="I11" s="36"/>
      <c r="J11" s="36"/>
      <c r="K11" s="36"/>
      <c r="L11" s="36"/>
      <c r="M11" s="6"/>
      <c r="N11" s="3"/>
    </row>
    <row r="12" spans="1:14" ht="10.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</row>
    <row r="13" spans="1:14" s="12" customFormat="1" ht="14.25" x14ac:dyDescent="0.15">
      <c r="A13" s="9"/>
      <c r="B13" s="10" t="s">
        <v>49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spans="1:14" s="12" customFormat="1" ht="14.25" x14ac:dyDescent="0.15">
      <c r="A14" s="9"/>
      <c r="B14" s="10" t="s">
        <v>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s="12" customFormat="1" ht="29.25" customHeight="1" x14ac:dyDescent="0.15">
      <c r="A15" s="9"/>
      <c r="B15" s="37" t="s">
        <v>1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11"/>
    </row>
    <row r="16" spans="1:14" s="12" customFormat="1" ht="27.75" customHeight="1" x14ac:dyDescent="0.15">
      <c r="A16" s="9"/>
      <c r="B16" s="21" t="s">
        <v>48</v>
      </c>
      <c r="C16" s="38"/>
      <c r="D16" s="38"/>
      <c r="E16" s="20"/>
      <c r="F16" s="10"/>
      <c r="G16" s="10"/>
      <c r="H16" s="10"/>
      <c r="I16" s="10"/>
      <c r="J16" s="10"/>
      <c r="K16" s="10"/>
      <c r="L16" s="10"/>
      <c r="M16" s="10"/>
      <c r="N16" s="11"/>
    </row>
    <row r="17" spans="1:14" s="12" customFormat="1" ht="27.75" customHeight="1" x14ac:dyDescent="0.15">
      <c r="A17" s="9"/>
      <c r="B17" s="21" t="s">
        <v>5</v>
      </c>
      <c r="C17" s="39">
        <v>6</v>
      </c>
      <c r="D17" s="39"/>
      <c r="E17" s="13"/>
      <c r="F17" s="10"/>
      <c r="G17" s="10"/>
      <c r="H17" s="10"/>
      <c r="I17" s="10"/>
      <c r="J17" s="10"/>
      <c r="K17" s="10"/>
      <c r="L17" s="10"/>
      <c r="M17" s="10"/>
      <c r="N17" s="11"/>
    </row>
    <row r="18" spans="1:14" s="12" customFormat="1" ht="14.25" x14ac:dyDescent="0.1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 t="s">
        <v>39</v>
      </c>
    </row>
    <row r="19" spans="1:14" s="12" customFormat="1" ht="30" customHeight="1" x14ac:dyDescent="0.15">
      <c r="A19" s="9"/>
      <c r="B19" s="38" t="s">
        <v>23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11"/>
    </row>
    <row r="20" spans="1:14" s="12" customFormat="1" ht="18.75" customHeight="1" x14ac:dyDescent="0.15">
      <c r="A20" s="9"/>
      <c r="B20" s="38" t="s">
        <v>2</v>
      </c>
      <c r="C20" s="38"/>
      <c r="D20" s="38" t="s">
        <v>3</v>
      </c>
      <c r="E20" s="38"/>
      <c r="F20" s="38"/>
      <c r="G20" s="38" t="s">
        <v>4</v>
      </c>
      <c r="H20" s="38"/>
      <c r="I20" s="38"/>
      <c r="J20" s="38"/>
      <c r="K20" s="38"/>
      <c r="L20" s="38"/>
      <c r="M20" s="38"/>
      <c r="N20" s="11"/>
    </row>
    <row r="21" spans="1:14" s="12" customFormat="1" ht="37.5" customHeight="1" x14ac:dyDescent="0.15">
      <c r="A21" s="9"/>
      <c r="B21" s="32" t="str">
        <f>IF($C$17=1,Sheet2!A24,IF($C$17=2,Sheet2!E24,IF($C$17=3,Sheet2!I24,IF($C$17=4,Sheet2!M24,IF($C$17=5,Sheet2!Q24,IF($C$17=6,Sheet2!U24))))))</f>
        <v>国語</v>
      </c>
      <c r="C21" s="32"/>
      <c r="D21" s="32" t="str">
        <f>IF($C$17=1,Sheet2!B24,IF($C$17=2,Sheet2!F24,IF($C$17=3,Sheet2!J24,IF($C$17=4,Sheet2!N24,IF($C$17=5,Sheet2!R24,IF($C$17=6,Sheet2!V24))))))</f>
        <v>光村</v>
      </c>
      <c r="E21" s="32"/>
      <c r="F21" s="32"/>
      <c r="G21" s="33" t="str">
        <f>IF($C$17=1,Sheet2!C24,IF($C$17=2,Sheet2!G24,IF($C$17=3,Sheet2!K24,IF($C$17=4,Sheet2!O24,IF($C$17=5,Sheet2!S24,IF($C$17=6,Sheet2!W24))))))</f>
        <v>国語</v>
      </c>
      <c r="H21" s="34"/>
      <c r="I21" s="34"/>
      <c r="J21" s="34"/>
      <c r="K21" s="34">
        <f>IF($C$17=1,Sheet2!D24,IF($C$17=2,Sheet2!H24,IF($C$17=3,Sheet2!L24,IF($C$17=4,Sheet2!P24,IF($C$17=5,Sheet2!T24,IF($C$17=6,Sheet2!X24))))))</f>
        <v>613</v>
      </c>
      <c r="L21" s="34"/>
      <c r="M21" s="35"/>
      <c r="N21" s="11"/>
    </row>
    <row r="22" spans="1:14" s="12" customFormat="1" ht="37.5" customHeight="1" x14ac:dyDescent="0.15">
      <c r="A22" s="9"/>
      <c r="B22" s="32" t="str">
        <f>IF($C$17=1,Sheet2!A25,IF($C$17=2,Sheet2!E25,IF($C$17=3,Sheet2!I25,IF($C$17=4,Sheet2!M25,IF($C$17=5,Sheet2!Q25,IF($C$17=6,Sheet2!U25))))))</f>
        <v>書写</v>
      </c>
      <c r="C22" s="32"/>
      <c r="D22" s="32" t="str">
        <f>IF($C$17=1,Sheet2!B25,IF($C$17=2,Sheet2!F25,IF($C$17=3,Sheet2!J25,IF($C$17=4,Sheet2!N25,IF($C$17=5,Sheet2!R25,IF($C$17=6,Sheet2!V25))))))</f>
        <v>光村</v>
      </c>
      <c r="E22" s="32"/>
      <c r="F22" s="32"/>
      <c r="G22" s="33" t="str">
        <f>IF($C$17=1,Sheet2!C25,IF($C$17=2,Sheet2!G25,IF($C$17=3,Sheet2!K25,IF($C$17=4,Sheet2!O25,IF($C$17=5,Sheet2!S25,IF($C$17=6,Sheet2!W25))))))</f>
        <v>書写</v>
      </c>
      <c r="H22" s="34"/>
      <c r="I22" s="34"/>
      <c r="J22" s="34"/>
      <c r="K22" s="34">
        <f>IF($C$17=1,Sheet2!D25,IF($C$17=2,Sheet2!H25,IF($C$17=3,Sheet2!L25,IF($C$17=4,Sheet2!P25,IF($C$17=5,Sheet2!T25,IF($C$17=6,Sheet2!X25))))))</f>
        <v>608</v>
      </c>
      <c r="L22" s="34"/>
      <c r="M22" s="35"/>
      <c r="N22" s="11"/>
    </row>
    <row r="23" spans="1:14" s="12" customFormat="1" ht="37.5" customHeight="1" x14ac:dyDescent="0.15">
      <c r="A23" s="9"/>
      <c r="B23" s="32" t="str">
        <f>IF($C$17=1,Sheet2!A26,IF($C$17=2,Sheet2!E26,IF($C$17=3,Sheet2!I26,IF($C$17=4,Sheet2!M26,IF($C$17=5,Sheet2!Q26,IF($C$17=6,Sheet2!U26))))))</f>
        <v>社会</v>
      </c>
      <c r="C23" s="32"/>
      <c r="D23" s="32" t="str">
        <f>IF($C$17=1,Sheet2!B26,IF($C$17=2,Sheet2!F26,IF($C$17=3,Sheet2!J26,IF($C$17=4,Sheet2!N26,IF($C$17=5,Sheet2!R26,IF($C$17=6,Sheet2!V26))))))</f>
        <v>東書</v>
      </c>
      <c r="E23" s="32"/>
      <c r="F23" s="32"/>
      <c r="G23" s="33" t="str">
        <f>IF($C$17=1,Sheet2!C26,IF($C$17=2,Sheet2!G26,IF($C$17=3,Sheet2!K26,IF($C$17=4,Sheet2!O26,IF($C$17=5,Sheet2!S26,IF($C$17=6,Sheet2!W26))))))</f>
        <v>社会</v>
      </c>
      <c r="H23" s="34"/>
      <c r="I23" s="34"/>
      <c r="J23" s="34"/>
      <c r="K23" s="34" t="str">
        <f>IF($C$17=1,Sheet2!D26,IF($C$17=2,Sheet2!H26,IF($C$17=3,Sheet2!L26,IF($C$17=4,Sheet2!P26,IF($C$17=5,Sheet2!T26,IF($C$17=6,Sheet2!X26))))))</f>
        <v>605・606</v>
      </c>
      <c r="L23" s="34"/>
      <c r="M23" s="35"/>
      <c r="N23" s="11"/>
    </row>
    <row r="24" spans="1:14" s="12" customFormat="1" ht="37.5" customHeight="1" x14ac:dyDescent="0.15">
      <c r="A24" s="9"/>
      <c r="B24" s="32" t="str">
        <f>IF($C$17=1,Sheet2!A27,IF($C$17=2,Sheet2!E27,IF($C$17=3,Sheet2!I27,IF($C$17=4,Sheet2!M27,IF($C$17=5,Sheet2!Q27,IF($C$17=6,Sheet2!U27))))))</f>
        <v>地図</v>
      </c>
      <c r="C24" s="32"/>
      <c r="D24" s="32" t="str">
        <f>IF($C$17=1,Sheet2!B27,IF($C$17=2,Sheet2!F27,IF($C$17=3,Sheet2!J27,IF($C$17=4,Sheet2!N27,IF($C$17=5,Sheet2!R27,IF($C$17=6,Sheet2!V27))))))</f>
        <v>帝国</v>
      </c>
      <c r="E24" s="32"/>
      <c r="F24" s="32"/>
      <c r="G24" s="33" t="str">
        <f>IF($C$17=1,Sheet2!C27,IF($C$17=2,Sheet2!G27,IF($C$17=3,Sheet2!K27,IF($C$17=4,Sheet2!O27,IF($C$17=5,Sheet2!S27,IF($C$17=6,Sheet2!W27))))))</f>
        <v>地図</v>
      </c>
      <c r="H24" s="34"/>
      <c r="I24" s="34"/>
      <c r="J24" s="34"/>
      <c r="K24" s="34">
        <f>IF($C$17=1,Sheet2!D27,IF($C$17=2,Sheet2!H27,IF($C$17=3,Sheet2!L27,IF($C$17=4,Sheet2!P27,IF($C$17=5,Sheet2!T27,IF($C$17=6,Sheet2!X27))))))</f>
        <v>302</v>
      </c>
      <c r="L24" s="34"/>
      <c r="M24" s="35"/>
      <c r="N24" s="11"/>
    </row>
    <row r="25" spans="1:14" s="12" customFormat="1" ht="37.5" customHeight="1" x14ac:dyDescent="0.15">
      <c r="A25" s="9"/>
      <c r="B25" s="32" t="str">
        <f>IF($C$17=1,Sheet2!A28,IF($C$17=2,Sheet2!E28,IF($C$17=3,Sheet2!I28,IF($C$17=4,Sheet2!M28,IF($C$17=5,Sheet2!Q28,IF($C$17=6,Sheet2!U28))))))</f>
        <v>算数</v>
      </c>
      <c r="C25" s="32"/>
      <c r="D25" s="32" t="str">
        <f>IF($C$17=1,Sheet2!B28,IF($C$17=2,Sheet2!F28,IF($C$17=3,Sheet2!J28,IF($C$17=4,Sheet2!N28,IF($C$17=5,Sheet2!R28,IF($C$17=6,Sheet2!V28))))))</f>
        <v>東書</v>
      </c>
      <c r="E25" s="32"/>
      <c r="F25" s="32"/>
      <c r="G25" s="33" t="str">
        <f>IF($C$17=1,Sheet2!C28,IF($C$17=2,Sheet2!G28,IF($C$17=3,Sheet2!K28,IF($C$17=4,Sheet2!O28,IF($C$17=5,Sheet2!S28,IF($C$17=6,Sheet2!W28))))))</f>
        <v>算数</v>
      </c>
      <c r="H25" s="34"/>
      <c r="I25" s="34"/>
      <c r="J25" s="34"/>
      <c r="K25" s="34">
        <f>IF($C$17=1,Sheet2!D28,IF($C$17=2,Sheet2!H28,IF($C$17=3,Sheet2!L28,IF($C$17=4,Sheet2!P28,IF($C$17=5,Sheet2!T28,IF($C$17=6,Sheet2!X28))))))</f>
        <v>612</v>
      </c>
      <c r="L25" s="34"/>
      <c r="M25" s="35"/>
      <c r="N25" s="11"/>
    </row>
    <row r="26" spans="1:14" s="12" customFormat="1" ht="37.5" customHeight="1" x14ac:dyDescent="0.15">
      <c r="A26" s="9"/>
      <c r="B26" s="32" t="str">
        <f>IF($C$17=1,Sheet2!A29,IF($C$17=2,Sheet2!E29,IF($C$17=3,Sheet2!I29,IF($C$17=4,Sheet2!M29,IF($C$17=5,Sheet2!Q29,IF($C$17=6,Sheet2!U29))))))</f>
        <v>理科</v>
      </c>
      <c r="C26" s="32"/>
      <c r="D26" s="32" t="str">
        <f>IF($C$17=1,Sheet2!B29,IF($C$17=2,Sheet2!F29,IF($C$17=3,Sheet2!J29,IF($C$17=4,Sheet2!N29,IF($C$17=5,Sheet2!R29,IF($C$17=6,Sheet2!V29))))))</f>
        <v>教出</v>
      </c>
      <c r="E26" s="32"/>
      <c r="F26" s="32"/>
      <c r="G26" s="33" t="str">
        <f>IF($C$17=1,Sheet2!C29,IF($C$17=2,Sheet2!G29,IF($C$17=3,Sheet2!K29,IF($C$17=4,Sheet2!O29,IF($C$17=5,Sheet2!S29,IF($C$17=6,Sheet2!W29))))))</f>
        <v>理科</v>
      </c>
      <c r="H26" s="34"/>
      <c r="I26" s="34"/>
      <c r="J26" s="34"/>
      <c r="K26" s="34">
        <f>IF($C$17=1,Sheet2!D29,IF($C$17=2,Sheet2!H29,IF($C$17=3,Sheet2!L29,IF($C$17=4,Sheet2!P29,IF($C$17=5,Sheet2!T29,IF($C$17=6,Sheet2!X29))))))</f>
        <v>610</v>
      </c>
      <c r="L26" s="34"/>
      <c r="M26" s="35"/>
      <c r="N26" s="11"/>
    </row>
    <row r="27" spans="1:14" s="12" customFormat="1" ht="37.5" customHeight="1" x14ac:dyDescent="0.15">
      <c r="A27" s="9"/>
      <c r="B27" s="32" t="str">
        <f>IF($C$17=1,Sheet2!A30,IF($C$17=2,Sheet2!E30,IF($C$17=3,Sheet2!I30,IF($C$17=4,Sheet2!M30,IF($C$17=5,Sheet2!Q30,IF($C$17=6,Sheet2!U30))))))</f>
        <v>音楽</v>
      </c>
      <c r="C27" s="32"/>
      <c r="D27" s="32" t="str">
        <f>IF($C$17=1,Sheet2!B30,IF($C$17=2,Sheet2!F30,IF($C$17=3,Sheet2!J30,IF($C$17=4,Sheet2!N30,IF($C$17=5,Sheet2!R30,IF($C$17=6,Sheet2!V30))))))</f>
        <v>教出</v>
      </c>
      <c r="E27" s="32"/>
      <c r="F27" s="32"/>
      <c r="G27" s="33" t="str">
        <f>IF($C$17=1,Sheet2!C30,IF($C$17=2,Sheet2!G30,IF($C$17=3,Sheet2!K30,IF($C$17=4,Sheet2!O30,IF($C$17=5,Sheet2!S30,IF($C$17=6,Sheet2!W30))))))</f>
        <v>音楽</v>
      </c>
      <c r="H27" s="34"/>
      <c r="I27" s="34"/>
      <c r="J27" s="34"/>
      <c r="K27" s="34">
        <f>IF($C$17=1,Sheet2!D30,IF($C$17=2,Sheet2!H30,IF($C$17=3,Sheet2!L30,IF($C$17=4,Sheet2!P30,IF($C$17=5,Sheet2!T30,IF($C$17=6,Sheet2!X30))))))</f>
        <v>603</v>
      </c>
      <c r="L27" s="34"/>
      <c r="M27" s="35"/>
      <c r="N27" s="11"/>
    </row>
    <row r="28" spans="1:14" ht="37.5" customHeight="1" x14ac:dyDescent="0.15">
      <c r="A28" s="2"/>
      <c r="B28" s="32" t="str">
        <f>IF($C$17=1,Sheet2!A31,IF($C$17=2,Sheet2!E31,IF($C$17=3,Sheet2!I31,IF($C$17=4,Sheet2!M31,IF($C$17=5,Sheet2!Q31,IF($C$17=6,Sheet2!U31))))))</f>
        <v>図工</v>
      </c>
      <c r="C28" s="32"/>
      <c r="D28" s="32" t="str">
        <f>IF($C$17=1,Sheet2!B31,IF($C$17=2,Sheet2!F31,IF($C$17=3,Sheet2!J31,IF($C$17=4,Sheet2!N31,IF($C$17=5,Sheet2!R31,IF($C$17=6,Sheet2!V31))))))</f>
        <v>日文</v>
      </c>
      <c r="E28" s="32"/>
      <c r="F28" s="32"/>
      <c r="G28" s="33" t="str">
        <f>IF($C$17=1,Sheet2!C31,IF($C$17=2,Sheet2!G31,IF($C$17=3,Sheet2!K31,IF($C$17=4,Sheet2!O31,IF($C$17=5,Sheet2!S31,IF($C$17=6,Sheet2!W31))))))</f>
        <v>図工</v>
      </c>
      <c r="H28" s="34"/>
      <c r="I28" s="34"/>
      <c r="J28" s="34"/>
      <c r="K28" s="34" t="str">
        <f>IF($C$17=1,Sheet2!D31,IF($C$17=2,Sheet2!H31,IF($C$17=3,Sheet2!L31,IF($C$17=4,Sheet2!P31,IF($C$17=5,Sheet2!T31,IF($C$17=6,Sheet2!X31))))))</f>
        <v>507・508</v>
      </c>
      <c r="L28" s="34"/>
      <c r="M28" s="35"/>
      <c r="N28" s="3"/>
    </row>
    <row r="29" spans="1:14" ht="37.5" customHeight="1" x14ac:dyDescent="0.15">
      <c r="A29" s="2"/>
      <c r="B29" s="32" t="str">
        <f>IF($C$17=1,Sheet2!A32,IF($C$17=2,Sheet2!E32,IF($C$17=3,Sheet2!I32,IF($C$17=4,Sheet2!M32,IF($C$17=5,Sheet2!Q32,IF($C$17=6,Sheet2!U32))))))</f>
        <v>家庭</v>
      </c>
      <c r="C29" s="32"/>
      <c r="D29" s="32" t="str">
        <f>IF($C$17=1,Sheet2!B32,IF($C$17=2,Sheet2!F32,IF($C$17=3,Sheet2!J32,IF($C$17=4,Sheet2!N32,IF($C$17=5,Sheet2!R32,IF($C$17=6,Sheet2!V32))))))</f>
        <v>東書</v>
      </c>
      <c r="E29" s="32"/>
      <c r="F29" s="32"/>
      <c r="G29" s="33" t="str">
        <f>IF($C$17=1,Sheet2!C32,IF($C$17=2,Sheet2!G32,IF($C$17=3,Sheet2!K32,IF($C$17=4,Sheet2!O32,IF($C$17=5,Sheet2!S32,IF($C$17=6,Sheet2!W32))))))</f>
        <v>家庭</v>
      </c>
      <c r="H29" s="34"/>
      <c r="I29" s="34"/>
      <c r="J29" s="34"/>
      <c r="K29" s="34">
        <f>IF($C$17=1,Sheet2!D32,IF($C$17=2,Sheet2!H32,IF($C$17=3,Sheet2!L32,IF($C$17=4,Sheet2!P32,IF($C$17=5,Sheet2!T32,IF($C$17=6,Sheet2!X32))))))</f>
        <v>503</v>
      </c>
      <c r="L29" s="34"/>
      <c r="M29" s="35"/>
      <c r="N29" s="3"/>
    </row>
    <row r="30" spans="1:14" ht="37.5" customHeight="1" x14ac:dyDescent="0.15">
      <c r="A30" s="2"/>
      <c r="B30" s="32" t="str">
        <f>IF($C$17=1,Sheet2!A33,IF($C$17=2,Sheet2!E33,IF($C$17=3,Sheet2!I33,IF($C$17=4,Sheet2!M33,IF($C$17=5,Sheet2!Q33,IF($C$17=6,Sheet2!U33))))))</f>
        <v>保健</v>
      </c>
      <c r="C30" s="32"/>
      <c r="D30" s="32" t="str">
        <f>IF($C$17=1,Sheet2!B33,IF($C$17=2,Sheet2!F33,IF($C$17=3,Sheet2!J33,IF($C$17=4,Sheet2!N33,IF($C$17=5,Sheet2!R33,IF($C$17=6,Sheet2!V33))))))</f>
        <v>東書</v>
      </c>
      <c r="E30" s="32"/>
      <c r="F30" s="32"/>
      <c r="G30" s="33" t="str">
        <f>IF($C$17=1,Sheet2!C33,IF($C$17=2,Sheet2!G33,IF($C$17=3,Sheet2!K33,IF($C$17=4,Sheet2!O33,IF($C$17=5,Sheet2!S33,IF($C$17=6,Sheet2!W33))))))</f>
        <v>保健</v>
      </c>
      <c r="H30" s="34"/>
      <c r="I30" s="34"/>
      <c r="J30" s="34"/>
      <c r="K30" s="34">
        <f>IF($C$17=1,Sheet2!D33,IF($C$17=2,Sheet2!H33,IF($C$17=3,Sheet2!L33,IF($C$17=4,Sheet2!P33,IF($C$17=5,Sheet2!T33,IF($C$17=6,Sheet2!X33))))))</f>
        <v>506</v>
      </c>
      <c r="L30" s="34"/>
      <c r="M30" s="35"/>
      <c r="N30" s="3"/>
    </row>
    <row r="31" spans="1:14" ht="37.5" customHeight="1" x14ac:dyDescent="0.15">
      <c r="A31" s="2"/>
      <c r="B31" s="32" t="str">
        <f>IF($C$17=1,Sheet2!A34,IF($C$17=2,Sheet2!E34,IF($C$17=3,Sheet2!I34,IF($C$17=4,Sheet2!M34,IF($C$17=5,Sheet2!Q34,IF($C$17=6,Sheet2!U34))))))</f>
        <v>英語</v>
      </c>
      <c r="C31" s="32"/>
      <c r="D31" s="32" t="str">
        <f>IF($C$17=1,Sheet2!B34,IF($C$17=2,Sheet2!F34,IF($C$17=3,Sheet2!J34,IF($C$17=4,Sheet2!N34,IF($C$17=5,Sheet2!R34,IF($C$17=6,Sheet2!V34))))))</f>
        <v>啓林館</v>
      </c>
      <c r="E31" s="32"/>
      <c r="F31" s="32"/>
      <c r="G31" s="33" t="str">
        <f>IF($C$17=1,Sheet2!C34,IF($C$17=2,Sheet2!G34,IF($C$17=3,Sheet2!K34,IF($C$17=4,Sheet2!O34,IF($C$17=5,Sheet2!S34,IF($C$17=6,Sheet2!W34))))))</f>
        <v>英語</v>
      </c>
      <c r="H31" s="34"/>
      <c r="I31" s="34"/>
      <c r="J31" s="34"/>
      <c r="K31" s="34">
        <f>IF($C$17=1,Sheet2!D34,IF($C$17=2,Sheet2!H34,IF($C$17=3,Sheet2!L34,IF($C$17=4,Sheet2!P34,IF($C$17=5,Sheet2!T34,IF($C$17=6,Sheet2!X34))))))</f>
        <v>617</v>
      </c>
      <c r="L31" s="34"/>
      <c r="M31" s="35"/>
      <c r="N31" s="3"/>
    </row>
    <row r="32" spans="1:14" ht="37.5" customHeight="1" x14ac:dyDescent="0.15">
      <c r="A32" s="2"/>
      <c r="B32" s="32">
        <f>IF($C$17=1,Sheet2!A35,IF($C$17=2,Sheet2!E35,IF($C$17=3,Sheet2!I35,IF($C$17=4,Sheet2!M35,IF($C$17=5,Sheet2!Q35,IF($C$17=6,Sheet2!U35))))))</f>
        <v>0</v>
      </c>
      <c r="C32" s="32"/>
      <c r="D32" s="32">
        <f>IF($C$17=1,Sheet2!B35,IF($C$17=2,Sheet2!F35,IF($C$17=3,Sheet2!J35,IF($C$17=4,Sheet2!N35,IF($C$17=5,Sheet2!R35,IF($C$17=6,Sheet2!V35))))))</f>
        <v>0</v>
      </c>
      <c r="E32" s="32"/>
      <c r="F32" s="32"/>
      <c r="G32" s="33">
        <f>IF($C$17=1,Sheet2!C35,IF($C$17=2,Sheet2!G35,IF($C$17=3,Sheet2!K35,IF($C$17=4,Sheet2!O35,IF($C$17=5,Sheet2!S35,IF($C$17=6,Sheet2!W35))))))</f>
        <v>0</v>
      </c>
      <c r="H32" s="34"/>
      <c r="I32" s="34"/>
      <c r="J32" s="34"/>
      <c r="K32" s="34">
        <f>IF($C$17=1,Sheet2!D35,IF($C$17=2,Sheet2!H35,IF($C$17=3,Sheet2!L35,IF($C$17=4,Sheet2!P35,IF($C$17=5,Sheet2!T35,IF($C$17=6,Sheet2!X35))))))</f>
        <v>0</v>
      </c>
      <c r="L32" s="34"/>
      <c r="M32" s="35"/>
      <c r="N32" s="3"/>
    </row>
    <row r="33" spans="1:14" ht="14.25" customHeight="1" x14ac:dyDescent="0.15">
      <c r="A33" s="5"/>
      <c r="B33" s="44"/>
      <c r="C33" s="44"/>
      <c r="D33" s="44"/>
      <c r="E33" s="44"/>
      <c r="F33" s="44"/>
      <c r="G33" s="18"/>
      <c r="H33" s="18"/>
      <c r="I33" s="18"/>
      <c r="J33" s="18"/>
      <c r="K33" s="18"/>
      <c r="L33" s="18"/>
      <c r="M33" s="18"/>
      <c r="N33" s="14"/>
    </row>
    <row r="34" spans="1:14" ht="18" customHeight="1" x14ac:dyDescent="0.15">
      <c r="B34" s="43"/>
      <c r="C34" s="43"/>
      <c r="D34" s="43"/>
      <c r="E34" s="43"/>
      <c r="F34" s="43"/>
    </row>
    <row r="35" spans="1:14" ht="13.5" customHeight="1" x14ac:dyDescent="0.15">
      <c r="A35" s="25"/>
      <c r="B35" s="45" t="s">
        <v>59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2" t="s">
        <v>25</v>
      </c>
      <c r="N35" s="42"/>
    </row>
    <row r="36" spans="1:14" ht="13.5" customHeight="1" x14ac:dyDescent="0.15">
      <c r="A36" s="25"/>
      <c r="B36" s="46" t="s">
        <v>60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2"/>
      <c r="N36" s="42"/>
    </row>
    <row r="37" spans="1:14" x14ac:dyDescent="0.1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</row>
    <row r="38" spans="1:14" x14ac:dyDescent="0.1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</row>
    <row r="39" spans="1:14" s="15" customFormat="1" x14ac:dyDescent="0.1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</row>
    <row r="40" spans="1:14" s="15" customFormat="1" x14ac:dyDescent="0.1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</row>
    <row r="41" spans="1:14" s="15" customFormat="1" x14ac:dyDescent="0.1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</row>
    <row r="42" spans="1:14" s="15" customFormat="1" x14ac:dyDescent="0.1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</row>
    <row r="43" spans="1:14" s="15" customFormat="1" x14ac:dyDescent="0.1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</row>
    <row r="44" spans="1:14" s="15" customFormat="1" x14ac:dyDescent="0.1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</row>
    <row r="45" spans="1:14" x14ac:dyDescent="0.1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</row>
    <row r="46" spans="1:14" x14ac:dyDescent="0.1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</row>
    <row r="47" spans="1:14" x14ac:dyDescent="0.15">
      <c r="B47" s="43"/>
      <c r="C47" s="43"/>
      <c r="D47" s="43"/>
      <c r="E47" s="43"/>
      <c r="F47" s="43"/>
    </row>
    <row r="48" spans="1:14" x14ac:dyDescent="0.15">
      <c r="B48" s="43"/>
      <c r="C48" s="43"/>
      <c r="D48" s="43"/>
      <c r="E48" s="43"/>
      <c r="F48" s="43"/>
    </row>
    <row r="49" spans="2:6" x14ac:dyDescent="0.15">
      <c r="B49" s="43"/>
      <c r="C49" s="43"/>
      <c r="D49" s="43"/>
      <c r="E49" s="43"/>
      <c r="F49" s="43"/>
    </row>
    <row r="50" spans="2:6" x14ac:dyDescent="0.15">
      <c r="B50" s="43"/>
      <c r="C50" s="43"/>
      <c r="D50" s="43"/>
      <c r="E50" s="43"/>
      <c r="F50" s="43"/>
    </row>
    <row r="51" spans="2:6" x14ac:dyDescent="0.15">
      <c r="B51" s="43"/>
      <c r="C51" s="43"/>
      <c r="D51" s="43"/>
      <c r="E51" s="43"/>
      <c r="F51" s="43"/>
    </row>
    <row r="52" spans="2:6" x14ac:dyDescent="0.15">
      <c r="B52" s="43"/>
      <c r="C52" s="43"/>
      <c r="D52" s="43"/>
      <c r="E52" s="43"/>
      <c r="F52" s="43"/>
    </row>
    <row r="53" spans="2:6" x14ac:dyDescent="0.15">
      <c r="B53" s="43"/>
      <c r="C53" s="43"/>
      <c r="D53" s="43"/>
      <c r="E53" s="43"/>
      <c r="F53" s="43"/>
    </row>
    <row r="54" spans="2:6" x14ac:dyDescent="0.15">
      <c r="B54" s="43"/>
      <c r="C54" s="43"/>
      <c r="D54" s="43"/>
      <c r="E54" s="43"/>
      <c r="F54" s="43"/>
    </row>
    <row r="55" spans="2:6" x14ac:dyDescent="0.15">
      <c r="B55" s="43"/>
      <c r="C55" s="43"/>
      <c r="D55" s="43"/>
      <c r="E55" s="43"/>
      <c r="F55" s="43"/>
    </row>
    <row r="56" spans="2:6" x14ac:dyDescent="0.15">
      <c r="B56" s="43"/>
      <c r="C56" s="43"/>
      <c r="D56" s="43"/>
      <c r="E56" s="43"/>
      <c r="F56" s="43"/>
    </row>
    <row r="57" spans="2:6" x14ac:dyDescent="0.15">
      <c r="B57" s="43"/>
      <c r="C57" s="43"/>
      <c r="D57" s="43"/>
      <c r="E57" s="43"/>
      <c r="F57" s="43"/>
    </row>
    <row r="58" spans="2:6" x14ac:dyDescent="0.15">
      <c r="B58" s="43"/>
      <c r="C58" s="43"/>
      <c r="D58" s="43"/>
      <c r="E58" s="43"/>
      <c r="F58" s="43"/>
    </row>
    <row r="59" spans="2:6" x14ac:dyDescent="0.15">
      <c r="B59" s="43"/>
      <c r="C59" s="43"/>
      <c r="D59" s="43"/>
      <c r="E59" s="43"/>
      <c r="F59" s="43"/>
    </row>
    <row r="60" spans="2:6" x14ac:dyDescent="0.15">
      <c r="B60" s="43"/>
      <c r="C60" s="43"/>
      <c r="D60" s="43"/>
      <c r="E60" s="43"/>
      <c r="F60" s="43"/>
    </row>
    <row r="61" spans="2:6" x14ac:dyDescent="0.15">
      <c r="B61" s="43"/>
      <c r="C61" s="43"/>
      <c r="D61" s="43"/>
      <c r="E61" s="43"/>
      <c r="F61" s="43"/>
    </row>
    <row r="62" spans="2:6" x14ac:dyDescent="0.15">
      <c r="B62" s="43"/>
      <c r="C62" s="43"/>
      <c r="D62" s="43"/>
      <c r="E62" s="43"/>
      <c r="F62" s="43"/>
    </row>
    <row r="63" spans="2:6" x14ac:dyDescent="0.15">
      <c r="B63" s="43"/>
      <c r="C63" s="43"/>
      <c r="D63" s="43"/>
      <c r="E63" s="43"/>
      <c r="F63" s="43"/>
    </row>
    <row r="64" spans="2:6" x14ac:dyDescent="0.15">
      <c r="B64" s="43"/>
      <c r="C64" s="43"/>
      <c r="D64" s="43"/>
      <c r="E64" s="43"/>
      <c r="F64" s="43"/>
    </row>
    <row r="65" spans="2:6" x14ac:dyDescent="0.15">
      <c r="B65" s="43"/>
      <c r="C65" s="43"/>
      <c r="D65" s="43"/>
      <c r="E65" s="43"/>
      <c r="F65" s="43"/>
    </row>
    <row r="66" spans="2:6" x14ac:dyDescent="0.15">
      <c r="B66" s="43"/>
      <c r="C66" s="43"/>
      <c r="D66" s="43"/>
      <c r="E66" s="43"/>
      <c r="F66" s="43"/>
    </row>
    <row r="67" spans="2:6" x14ac:dyDescent="0.15">
      <c r="B67" s="43"/>
      <c r="C67" s="43"/>
      <c r="D67" s="43"/>
      <c r="E67" s="43"/>
      <c r="F67" s="43"/>
    </row>
    <row r="68" spans="2:6" x14ac:dyDescent="0.15">
      <c r="B68" s="43"/>
      <c r="C68" s="43"/>
      <c r="D68" s="43"/>
      <c r="E68" s="43"/>
      <c r="F68" s="43"/>
    </row>
  </sheetData>
  <sheetProtection sheet="1" objects="1" scenarios="1" selectLockedCells="1"/>
  <mergeCells count="123">
    <mergeCell ref="G11:L11"/>
    <mergeCell ref="B15:M15"/>
    <mergeCell ref="C16:D16"/>
    <mergeCell ref="C17:D17"/>
    <mergeCell ref="B19:M19"/>
    <mergeCell ref="B20:C20"/>
    <mergeCell ref="D20:F20"/>
    <mergeCell ref="G20:M20"/>
    <mergeCell ref="A2:L2"/>
    <mergeCell ref="M2:N2"/>
    <mergeCell ref="B4:M4"/>
    <mergeCell ref="F8:M8"/>
    <mergeCell ref="F9:M9"/>
    <mergeCell ref="I10:L10"/>
    <mergeCell ref="B23:C23"/>
    <mergeCell ref="D23:F23"/>
    <mergeCell ref="G23:J23"/>
    <mergeCell ref="K23:M23"/>
    <mergeCell ref="B24:C24"/>
    <mergeCell ref="D24:F24"/>
    <mergeCell ref="G24:J24"/>
    <mergeCell ref="K24:M24"/>
    <mergeCell ref="B21:C21"/>
    <mergeCell ref="D21:F21"/>
    <mergeCell ref="G21:J21"/>
    <mergeCell ref="K21:M21"/>
    <mergeCell ref="B22:C22"/>
    <mergeCell ref="D22:F22"/>
    <mergeCell ref="G22:J22"/>
    <mergeCell ref="K22:M22"/>
    <mergeCell ref="B27:C27"/>
    <mergeCell ref="D27:F27"/>
    <mergeCell ref="G27:J27"/>
    <mergeCell ref="K27:M27"/>
    <mergeCell ref="B28:C28"/>
    <mergeCell ref="D28:F28"/>
    <mergeCell ref="G28:J28"/>
    <mergeCell ref="K28:M28"/>
    <mergeCell ref="B25:C25"/>
    <mergeCell ref="D25:F25"/>
    <mergeCell ref="G25:J25"/>
    <mergeCell ref="K25:M25"/>
    <mergeCell ref="B26:C26"/>
    <mergeCell ref="D26:F26"/>
    <mergeCell ref="G26:J26"/>
    <mergeCell ref="K26:M26"/>
    <mergeCell ref="M35:N36"/>
    <mergeCell ref="A37:L37"/>
    <mergeCell ref="B33:C33"/>
    <mergeCell ref="D33:F33"/>
    <mergeCell ref="B29:C29"/>
    <mergeCell ref="D29:F29"/>
    <mergeCell ref="G29:J29"/>
    <mergeCell ref="K29:M29"/>
    <mergeCell ref="B32:C32"/>
    <mergeCell ref="D32:F32"/>
    <mergeCell ref="G32:J32"/>
    <mergeCell ref="K32:M32"/>
    <mergeCell ref="G30:J30"/>
    <mergeCell ref="G31:J31"/>
    <mergeCell ref="K30:M30"/>
    <mergeCell ref="K31:M31"/>
    <mergeCell ref="A38:L38"/>
    <mergeCell ref="A39:L39"/>
    <mergeCell ref="A40:L40"/>
    <mergeCell ref="A41:L41"/>
    <mergeCell ref="A42:L42"/>
    <mergeCell ref="A43:L43"/>
    <mergeCell ref="B34:C34"/>
    <mergeCell ref="D34:F34"/>
    <mergeCell ref="B35:L35"/>
    <mergeCell ref="B36:L36"/>
    <mergeCell ref="B49:C49"/>
    <mergeCell ref="D49:F49"/>
    <mergeCell ref="B50:C50"/>
    <mergeCell ref="D50:F50"/>
    <mergeCell ref="B51:C51"/>
    <mergeCell ref="D51:F51"/>
    <mergeCell ref="A44:L44"/>
    <mergeCell ref="A45:L45"/>
    <mergeCell ref="A46:L46"/>
    <mergeCell ref="B47:C47"/>
    <mergeCell ref="D47:F47"/>
    <mergeCell ref="B48:C48"/>
    <mergeCell ref="D48:F48"/>
    <mergeCell ref="B60:C60"/>
    <mergeCell ref="D60:F60"/>
    <mergeCell ref="B55:C55"/>
    <mergeCell ref="D55:F55"/>
    <mergeCell ref="B56:C56"/>
    <mergeCell ref="D56:F56"/>
    <mergeCell ref="B57:C57"/>
    <mergeCell ref="D57:F57"/>
    <mergeCell ref="B52:C52"/>
    <mergeCell ref="D52:F52"/>
    <mergeCell ref="B53:C53"/>
    <mergeCell ref="D53:F53"/>
    <mergeCell ref="B54:C54"/>
    <mergeCell ref="D54:F54"/>
    <mergeCell ref="B67:C67"/>
    <mergeCell ref="D67:F67"/>
    <mergeCell ref="B68:C68"/>
    <mergeCell ref="D68:F68"/>
    <mergeCell ref="B30:C30"/>
    <mergeCell ref="B31:C31"/>
    <mergeCell ref="D30:F30"/>
    <mergeCell ref="D31:F31"/>
    <mergeCell ref="B64:C64"/>
    <mergeCell ref="D64:F64"/>
    <mergeCell ref="B65:C65"/>
    <mergeCell ref="D65:F65"/>
    <mergeCell ref="B66:C66"/>
    <mergeCell ref="D66:F66"/>
    <mergeCell ref="B61:C61"/>
    <mergeCell ref="D61:F61"/>
    <mergeCell ref="B62:C62"/>
    <mergeCell ref="D62:F62"/>
    <mergeCell ref="B63:C63"/>
    <mergeCell ref="D63:F63"/>
    <mergeCell ref="B58:C58"/>
    <mergeCell ref="D58:F58"/>
    <mergeCell ref="B59:C59"/>
    <mergeCell ref="D59:F59"/>
  </mergeCells>
  <phoneticPr fontId="1"/>
  <dataValidations count="1">
    <dataValidation imeMode="hiragana" allowBlank="1" showInputMessage="1" showErrorMessage="1" sqref="C16:E16" xr:uid="{00000000-0002-0000-0100-000000000000}"/>
  </dataValidations>
  <printOptions horizontalCentered="1" verticalCentered="1"/>
  <pageMargins left="0" right="0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Sheet2!$A$1:$A$6</xm:f>
          </x14:formula1>
          <xm:sqref>C17:D17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7F555-773B-410C-95A3-8816252E3FFC}">
  <dimension ref="A2:N71"/>
  <sheetViews>
    <sheetView showZeros="0" view="pageBreakPreview" zoomScale="85" zoomScaleNormal="100" zoomScaleSheetLayoutView="85" workbookViewId="0">
      <selection activeCell="B15" sqref="B15:M15"/>
    </sheetView>
  </sheetViews>
  <sheetFormatPr defaultRowHeight="13.5" x14ac:dyDescent="0.15"/>
  <cols>
    <col min="1" max="1" width="2.375" style="27" customWidth="1"/>
    <col min="2" max="2" width="12" style="27" customWidth="1"/>
    <col min="3" max="3" width="9" style="27"/>
    <col min="4" max="4" width="22" style="27" customWidth="1"/>
    <col min="5" max="5" width="8.75" style="27" customWidth="1"/>
    <col min="6" max="6" width="9.375" style="27" customWidth="1"/>
    <col min="7" max="13" width="6.5" style="27" customWidth="1"/>
    <col min="14" max="14" width="2.375" style="27" customWidth="1"/>
    <col min="15" max="16384" width="9" style="27"/>
  </cols>
  <sheetData>
    <row r="2" spans="1:14" ht="21" x14ac:dyDescent="0.15">
      <c r="A2" s="60" t="s">
        <v>82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 t="s">
        <v>92</v>
      </c>
      <c r="N2" s="60"/>
    </row>
    <row r="3" spans="1:14" x14ac:dyDescent="0.1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39" customHeight="1" x14ac:dyDescent="0.15">
      <c r="A4" s="2"/>
      <c r="B4" s="59" t="s">
        <v>91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3"/>
    </row>
    <row r="5" spans="1:14" ht="20.25" customHeight="1" x14ac:dyDescent="0.15">
      <c r="A5" s="2"/>
      <c r="N5" s="3"/>
    </row>
    <row r="6" spans="1:14" ht="20.25" customHeight="1" x14ac:dyDescent="0.15">
      <c r="A6" s="5"/>
      <c r="B6" s="28"/>
      <c r="C6" s="29" t="s">
        <v>15</v>
      </c>
      <c r="D6" s="28"/>
      <c r="E6" s="29" t="s">
        <v>14</v>
      </c>
      <c r="G6" s="29" t="s">
        <v>61</v>
      </c>
      <c r="H6" s="58">
        <f ca="1">YEAR(TODAY())-2018</f>
        <v>7</v>
      </c>
      <c r="I6" s="29" t="s">
        <v>18</v>
      </c>
      <c r="J6" s="58">
        <f ca="1">MONTH(TODAY())</f>
        <v>4</v>
      </c>
      <c r="K6" s="6" t="s">
        <v>17</v>
      </c>
      <c r="L6" s="58">
        <f ca="1">DAY(TODAY())</f>
        <v>10</v>
      </c>
      <c r="M6" s="6" t="s">
        <v>16</v>
      </c>
      <c r="N6" s="3"/>
    </row>
    <row r="7" spans="1:14" ht="20.25" customHeight="1" x14ac:dyDescent="0.15">
      <c r="A7" s="2"/>
      <c r="C7" s="55"/>
      <c r="E7" s="55"/>
      <c r="G7" s="55"/>
      <c r="H7" s="55"/>
      <c r="I7" s="55"/>
      <c r="J7" s="55"/>
      <c r="K7" s="57"/>
      <c r="L7" s="55"/>
      <c r="M7" s="57"/>
      <c r="N7" s="3"/>
    </row>
    <row r="8" spans="1:14" ht="20.25" customHeight="1" x14ac:dyDescent="0.15">
      <c r="A8" s="2"/>
      <c r="C8" s="55"/>
      <c r="E8" s="55" t="s">
        <v>19</v>
      </c>
      <c r="F8" s="56" t="s">
        <v>90</v>
      </c>
      <c r="G8" s="56"/>
      <c r="H8" s="56"/>
      <c r="I8" s="56"/>
      <c r="J8" s="56"/>
      <c r="K8" s="56"/>
      <c r="L8" s="56"/>
      <c r="M8" s="56"/>
      <c r="N8" s="3"/>
    </row>
    <row r="9" spans="1:14" ht="20.25" customHeight="1" x14ac:dyDescent="0.15">
      <c r="A9" s="2"/>
      <c r="C9" s="55"/>
      <c r="E9" s="55"/>
      <c r="F9" s="56" t="s">
        <v>89</v>
      </c>
      <c r="G9" s="56"/>
      <c r="H9" s="56"/>
      <c r="I9" s="56"/>
      <c r="J9" s="56"/>
      <c r="K9" s="56"/>
      <c r="L9" s="56"/>
      <c r="M9" s="56"/>
      <c r="N9" s="3"/>
    </row>
    <row r="10" spans="1:14" ht="20.25" customHeight="1" x14ac:dyDescent="0.15">
      <c r="A10" s="2"/>
      <c r="C10" s="55"/>
      <c r="E10" s="55"/>
      <c r="G10" s="55" t="s">
        <v>20</v>
      </c>
      <c r="H10" s="55"/>
      <c r="I10" s="56" t="s">
        <v>88</v>
      </c>
      <c r="J10" s="56"/>
      <c r="K10" s="56"/>
      <c r="L10" s="56"/>
      <c r="M10" s="57" t="s">
        <v>21</v>
      </c>
      <c r="N10" s="3"/>
    </row>
    <row r="11" spans="1:14" ht="24.75" customHeight="1" x14ac:dyDescent="0.15">
      <c r="A11" s="2"/>
      <c r="C11" s="55"/>
      <c r="E11" s="55"/>
      <c r="F11" s="29" t="s">
        <v>22</v>
      </c>
      <c r="G11" s="36" t="s">
        <v>87</v>
      </c>
      <c r="H11" s="36"/>
      <c r="I11" s="36"/>
      <c r="J11" s="36"/>
      <c r="K11" s="36"/>
      <c r="L11" s="36"/>
      <c r="M11" s="6"/>
      <c r="N11" s="3"/>
    </row>
    <row r="12" spans="1:14" ht="10.5" customHeight="1" x14ac:dyDescent="0.15">
      <c r="A12" s="2"/>
      <c r="N12" s="3"/>
    </row>
    <row r="13" spans="1:14" s="12" customFormat="1" ht="14.25" x14ac:dyDescent="0.15">
      <c r="A13" s="9"/>
      <c r="B13" s="12" t="s">
        <v>86</v>
      </c>
      <c r="N13" s="11"/>
    </row>
    <row r="14" spans="1:14" s="12" customFormat="1" ht="14.25" x14ac:dyDescent="0.15">
      <c r="A14" s="9"/>
      <c r="B14" s="12" t="s">
        <v>0</v>
      </c>
      <c r="N14" s="11"/>
    </row>
    <row r="15" spans="1:14" s="12" customFormat="1" ht="29.25" customHeight="1" x14ac:dyDescent="0.15">
      <c r="A15" s="9"/>
      <c r="B15" s="56" t="s">
        <v>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11"/>
    </row>
    <row r="16" spans="1:14" s="12" customFormat="1" ht="27.75" customHeight="1" x14ac:dyDescent="0.15">
      <c r="A16" s="9"/>
      <c r="B16" s="30" t="s">
        <v>85</v>
      </c>
      <c r="C16" s="38"/>
      <c r="D16" s="38"/>
      <c r="E16" s="55"/>
      <c r="N16" s="11"/>
    </row>
    <row r="17" spans="1:14" s="12" customFormat="1" ht="27.75" customHeight="1" x14ac:dyDescent="0.15">
      <c r="A17" s="9"/>
      <c r="B17" s="30" t="s">
        <v>5</v>
      </c>
      <c r="C17" s="39">
        <v>3</v>
      </c>
      <c r="D17" s="39"/>
      <c r="E17" s="54"/>
      <c r="N17" s="11"/>
    </row>
    <row r="18" spans="1:14" s="12" customFormat="1" ht="14.25" x14ac:dyDescent="0.15">
      <c r="A18" s="9"/>
      <c r="N18" s="11"/>
    </row>
    <row r="19" spans="1:14" s="12" customFormat="1" ht="30" customHeight="1" x14ac:dyDescent="0.15">
      <c r="A19" s="9"/>
      <c r="B19" s="38" t="s">
        <v>23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11"/>
    </row>
    <row r="20" spans="1:14" s="12" customFormat="1" ht="18.75" customHeight="1" x14ac:dyDescent="0.15">
      <c r="A20" s="9"/>
      <c r="B20" s="38" t="s">
        <v>2</v>
      </c>
      <c r="C20" s="38"/>
      <c r="D20" s="38" t="s">
        <v>3</v>
      </c>
      <c r="E20" s="38"/>
      <c r="F20" s="38"/>
      <c r="G20" s="38" t="s">
        <v>4</v>
      </c>
      <c r="H20" s="38"/>
      <c r="I20" s="38"/>
      <c r="J20" s="38"/>
      <c r="K20" s="38"/>
      <c r="L20" s="38"/>
      <c r="M20" s="38"/>
      <c r="N20" s="11"/>
    </row>
    <row r="21" spans="1:14" s="12" customFormat="1" ht="33.75" customHeight="1" x14ac:dyDescent="0.15">
      <c r="A21" s="9"/>
      <c r="B21" s="53" t="str">
        <f>_xlfn.IFS($C$17=1,Sheet1!B2,$C$17=2,Sheet1!H2,$C$17=3,Sheet1!N2)</f>
        <v>国語</v>
      </c>
      <c r="C21" s="53"/>
      <c r="D21" s="53" t="str">
        <f>_xlfn.IFS($C$17=1,Sheet1!C2,$C$17=2,Sheet1!I2,$C$17=3,Sheet1!O2)</f>
        <v>光村</v>
      </c>
      <c r="E21" s="53"/>
      <c r="F21" s="53"/>
      <c r="G21" s="51" t="str">
        <f>_xlfn.IFS($C$17=1,Sheet1!D2,$C$17=2,Sheet1!J2,$C$17=3,Sheet1!P2)</f>
        <v>国語</v>
      </c>
      <c r="H21" s="50"/>
      <c r="I21" s="50"/>
      <c r="J21" s="50"/>
      <c r="K21" s="49" t="str">
        <f>_xlfn.IFS($C$17=1,Sheet1!E2,$C$17=2,Sheet1!K2,$C$17=3,Sheet1!Q2)</f>
        <v>038-92</v>
      </c>
      <c r="L21" s="49"/>
      <c r="M21" s="48"/>
      <c r="N21" s="11"/>
    </row>
    <row r="22" spans="1:14" s="12" customFormat="1" ht="33.75" customHeight="1" x14ac:dyDescent="0.15">
      <c r="A22" s="9"/>
      <c r="B22" s="53" t="str">
        <f>_xlfn.IFS($C$17=1,Sheet1!B3,$C$17=2,Sheet1!H3,$C$17=3,Sheet1!N3)</f>
        <v>書写</v>
      </c>
      <c r="C22" s="53"/>
      <c r="D22" s="53" t="str">
        <f>_xlfn.IFS($C$17=1,Sheet1!C3,$C$17=2,Sheet1!I3,$C$17=3,Sheet1!O3)</f>
        <v>光村</v>
      </c>
      <c r="E22" s="53"/>
      <c r="F22" s="53"/>
      <c r="G22" s="51" t="str">
        <f>_xlfn.IFS($C$17=1,Sheet1!D3,$C$17=2,Sheet1!J3,$C$17=3,Sheet1!P3)</f>
        <v>書写</v>
      </c>
      <c r="H22" s="50"/>
      <c r="I22" s="50"/>
      <c r="J22" s="50"/>
      <c r="K22" s="49">
        <f>_xlfn.IFS($C$17=1,Sheet1!E3,$C$17=2,Sheet1!K3,$C$17=3,Sheet1!Q3)</f>
        <v>704</v>
      </c>
      <c r="L22" s="49"/>
      <c r="M22" s="48"/>
      <c r="N22" s="11"/>
    </row>
    <row r="23" spans="1:14" s="12" customFormat="1" ht="33.75" customHeight="1" x14ac:dyDescent="0.15">
      <c r="A23" s="9"/>
      <c r="B23" s="53" t="str">
        <f>_xlfn.IFS($C$17=1,Sheet1!B4,$C$17=2,Sheet1!H4,$C$17=3,Sheet1!N4)</f>
        <v>歴史</v>
      </c>
      <c r="C23" s="53"/>
      <c r="D23" s="53" t="str">
        <f>_xlfn.IFS($C$17=1,Sheet1!C4,$C$17=2,Sheet1!I4,$C$17=3,Sheet1!O4)</f>
        <v>教出</v>
      </c>
      <c r="E23" s="53"/>
      <c r="F23" s="53"/>
      <c r="G23" s="51" t="str">
        <f>_xlfn.IFS($C$17=1,Sheet1!D4,$C$17=2,Sheet1!J4,$C$17=3,Sheet1!P4)</f>
        <v>歴史</v>
      </c>
      <c r="H23" s="50"/>
      <c r="I23" s="50"/>
      <c r="J23" s="50"/>
      <c r="K23" s="49">
        <f>_xlfn.IFS($C$17=1,Sheet1!E4,$C$17=2,Sheet1!K4,$C$17=3,Sheet1!Q4)</f>
        <v>706</v>
      </c>
      <c r="L23" s="49"/>
      <c r="M23" s="48"/>
      <c r="N23" s="11"/>
    </row>
    <row r="24" spans="1:14" s="12" customFormat="1" ht="33.75" customHeight="1" x14ac:dyDescent="0.15">
      <c r="A24" s="9"/>
      <c r="B24" s="53" t="str">
        <f>_xlfn.IFS($C$17=1,Sheet1!B5,$C$17=2,Sheet1!H5,$C$17=3,Sheet1!N5)</f>
        <v>公民</v>
      </c>
      <c r="C24" s="53"/>
      <c r="D24" s="53" t="str">
        <f>_xlfn.IFS($C$17=1,Sheet1!C5,$C$17=2,Sheet1!I5,$C$17=3,Sheet1!O5)</f>
        <v>東書</v>
      </c>
      <c r="E24" s="53"/>
      <c r="F24" s="53"/>
      <c r="G24" s="51" t="str">
        <f>_xlfn.IFS($C$17=1,Sheet1!D5,$C$17=2,Sheet1!J5,$C$17=3,Sheet1!P5)</f>
        <v>公民</v>
      </c>
      <c r="H24" s="50"/>
      <c r="I24" s="50"/>
      <c r="J24" s="50"/>
      <c r="K24" s="49" t="str">
        <f>_xlfn.IFS($C$17=1,Sheet1!E5,$C$17=2,Sheet1!K5,$C$17=3,Sheet1!Q5)</f>
        <v>002-92</v>
      </c>
      <c r="L24" s="49"/>
      <c r="M24" s="48"/>
      <c r="N24" s="11"/>
    </row>
    <row r="25" spans="1:14" s="12" customFormat="1" ht="33.75" customHeight="1" x14ac:dyDescent="0.15">
      <c r="A25" s="9"/>
      <c r="B25" s="53" t="str">
        <f>_xlfn.IFS($C$17=1,Sheet1!B6,$C$17=2,Sheet1!H6,$C$17=3,Sheet1!N6)</f>
        <v>地図</v>
      </c>
      <c r="C25" s="53"/>
      <c r="D25" s="53" t="str">
        <f>_xlfn.IFS($C$17=1,Sheet1!C6,$C$17=2,Sheet1!I6,$C$17=3,Sheet1!O6)</f>
        <v>帝国</v>
      </c>
      <c r="E25" s="53"/>
      <c r="F25" s="53"/>
      <c r="G25" s="51" t="str">
        <f>_xlfn.IFS($C$17=1,Sheet1!D6,$C$17=2,Sheet1!J6,$C$17=3,Sheet1!P6)</f>
        <v>地図</v>
      </c>
      <c r="H25" s="50"/>
      <c r="I25" s="50"/>
      <c r="J25" s="50"/>
      <c r="K25" s="49">
        <f>_xlfn.IFS($C$17=1,Sheet1!E6,$C$17=2,Sheet1!K6,$C$17=3,Sheet1!Q6)</f>
        <v>702</v>
      </c>
      <c r="L25" s="49"/>
      <c r="M25" s="48"/>
      <c r="N25" s="11"/>
    </row>
    <row r="26" spans="1:14" s="12" customFormat="1" ht="33.75" customHeight="1" x14ac:dyDescent="0.15">
      <c r="A26" s="9"/>
      <c r="B26" s="53" t="str">
        <f>_xlfn.IFS($C$17=1,Sheet1!B7,$C$17=2,Sheet1!H7,$C$17=3,Sheet1!N7)</f>
        <v>数学</v>
      </c>
      <c r="C26" s="53"/>
      <c r="D26" s="53" t="str">
        <f>_xlfn.IFS($C$17=1,Sheet1!C7,$C$17=2,Sheet1!I7,$C$17=3,Sheet1!O7)</f>
        <v>数研</v>
      </c>
      <c r="E26" s="53"/>
      <c r="F26" s="53"/>
      <c r="G26" s="51" t="str">
        <f>_xlfn.IFS($C$17=1,Sheet1!D7,$C$17=2,Sheet1!J7,$C$17=3,Sheet1!P7)</f>
        <v>数学</v>
      </c>
      <c r="H26" s="50"/>
      <c r="I26" s="50"/>
      <c r="J26" s="50"/>
      <c r="K26" s="49" t="str">
        <f>_xlfn.IFS($C$17=1,Sheet1!E7,$C$17=2,Sheet1!K7,$C$17=3,Sheet1!Q7)</f>
        <v>104-93</v>
      </c>
      <c r="L26" s="49"/>
      <c r="M26" s="48"/>
      <c r="N26" s="11"/>
    </row>
    <row r="27" spans="1:14" s="12" customFormat="1" ht="33.75" customHeight="1" x14ac:dyDescent="0.15">
      <c r="A27" s="9"/>
      <c r="B27" s="53" t="str">
        <f>_xlfn.IFS($C$17=1,Sheet1!B8,$C$17=2,Sheet1!H8,$C$17=3,Sheet1!N8)</f>
        <v>理科</v>
      </c>
      <c r="C27" s="53"/>
      <c r="D27" s="53" t="str">
        <f>_xlfn.IFS($C$17=1,Sheet1!C8,$C$17=2,Sheet1!I8,$C$17=3,Sheet1!O8)</f>
        <v>東書</v>
      </c>
      <c r="E27" s="53"/>
      <c r="F27" s="53"/>
      <c r="G27" s="51" t="str">
        <f>_xlfn.IFS($C$17=1,Sheet1!D8,$C$17=2,Sheet1!J8,$C$17=3,Sheet1!P8)</f>
        <v>理科</v>
      </c>
      <c r="H27" s="50"/>
      <c r="I27" s="50"/>
      <c r="J27" s="50"/>
      <c r="K27" s="49" t="str">
        <f>_xlfn.IFS($C$17=1,Sheet1!E8,$C$17=2,Sheet1!K8,$C$17=3,Sheet1!Q8)</f>
        <v>002-92</v>
      </c>
      <c r="L27" s="49"/>
      <c r="M27" s="48"/>
      <c r="N27" s="11"/>
    </row>
    <row r="28" spans="1:14" ht="33.75" customHeight="1" x14ac:dyDescent="0.15">
      <c r="A28" s="2"/>
      <c r="B28" s="53" t="str">
        <f>_xlfn.IFS($C$17=1,Sheet1!B9,$C$17=2,Sheet1!H9,$C$17=3,Sheet1!N9)</f>
        <v>音楽</v>
      </c>
      <c r="C28" s="53"/>
      <c r="D28" s="53" t="str">
        <f>_xlfn.IFS($C$17=1,Sheet1!C9,$C$17=2,Sheet1!I9,$C$17=3,Sheet1!O9)</f>
        <v>教出</v>
      </c>
      <c r="E28" s="53"/>
      <c r="F28" s="53"/>
      <c r="G28" s="51" t="str">
        <f>_xlfn.IFS($C$17=1,Sheet1!D9,$C$17=2,Sheet1!J9,$C$17=3,Sheet1!P9)</f>
        <v>音楽</v>
      </c>
      <c r="H28" s="50"/>
      <c r="I28" s="50"/>
      <c r="J28" s="50"/>
      <c r="K28" s="49" t="str">
        <f>_xlfn.IFS($C$17=1,Sheet1!E9,$C$17=2,Sheet1!K9,$C$17=3,Sheet1!Q9)</f>
        <v>801・802</v>
      </c>
      <c r="L28" s="49"/>
      <c r="M28" s="48"/>
      <c r="N28" s="3"/>
    </row>
    <row r="29" spans="1:14" ht="33.75" customHeight="1" x14ac:dyDescent="0.15">
      <c r="A29" s="2"/>
      <c r="B29" s="53" t="str">
        <f>_xlfn.IFS($C$17=1,Sheet1!B10,$C$17=2,Sheet1!H10,$C$17=3,Sheet1!N10)</f>
        <v>器楽</v>
      </c>
      <c r="C29" s="53"/>
      <c r="D29" s="53" t="str">
        <f>_xlfn.IFS($C$17=1,Sheet1!C10,$C$17=2,Sheet1!I10,$C$17=3,Sheet1!O10)</f>
        <v>教出</v>
      </c>
      <c r="E29" s="53"/>
      <c r="F29" s="53"/>
      <c r="G29" s="51" t="str">
        <f>_xlfn.IFS($C$17=1,Sheet1!D10,$C$17=2,Sheet1!J10,$C$17=3,Sheet1!P10)</f>
        <v>器楽</v>
      </c>
      <c r="H29" s="50"/>
      <c r="I29" s="50"/>
      <c r="J29" s="50"/>
      <c r="K29" s="49">
        <f>_xlfn.IFS($C$17=1,Sheet1!E10,$C$17=2,Sheet1!K10,$C$17=3,Sheet1!Q10)</f>
        <v>751</v>
      </c>
      <c r="L29" s="49"/>
      <c r="M29" s="48"/>
      <c r="N29" s="3"/>
    </row>
    <row r="30" spans="1:14" ht="33.75" customHeight="1" x14ac:dyDescent="0.15">
      <c r="A30" s="2"/>
      <c r="B30" s="53" t="str">
        <f>_xlfn.IFS($C$17=1,Sheet1!B11,$C$17=2,Sheet1!H11,$C$17=3,Sheet1!N11)</f>
        <v>美術</v>
      </c>
      <c r="C30" s="53"/>
      <c r="D30" s="53" t="str">
        <f>_xlfn.IFS($C$17=1,Sheet1!C11,$C$17=2,Sheet1!I11,$C$17=3,Sheet1!O11)</f>
        <v>開隆堂</v>
      </c>
      <c r="E30" s="53"/>
      <c r="F30" s="53"/>
      <c r="G30" s="51" t="str">
        <f>_xlfn.IFS($C$17=1,Sheet1!D11,$C$17=2,Sheet1!J11,$C$17=3,Sheet1!P11)</f>
        <v>美術</v>
      </c>
      <c r="H30" s="50"/>
      <c r="I30" s="50"/>
      <c r="J30" s="50"/>
      <c r="K30" s="49">
        <f>_xlfn.IFS($C$17=1,Sheet1!E11,$C$17=2,Sheet1!K11,$C$17=3,Sheet1!Q11)</f>
        <v>801</v>
      </c>
      <c r="L30" s="49"/>
      <c r="M30" s="48"/>
      <c r="N30" s="3"/>
    </row>
    <row r="31" spans="1:14" ht="33.75" customHeight="1" x14ac:dyDescent="0.15">
      <c r="A31" s="2"/>
      <c r="B31" s="53" t="str">
        <f>_xlfn.IFS($C$17=1,Sheet1!B12,$C$17=2,Sheet1!H12,$C$17=3,Sheet1!N12)</f>
        <v>保体</v>
      </c>
      <c r="C31" s="53"/>
      <c r="D31" s="53" t="str">
        <f>_xlfn.IFS($C$17=1,Sheet1!C12,$C$17=2,Sheet1!I12,$C$17=3,Sheet1!O12)</f>
        <v>大修館</v>
      </c>
      <c r="E31" s="53"/>
      <c r="F31" s="53"/>
      <c r="G31" s="51" t="str">
        <f>_xlfn.IFS($C$17=1,Sheet1!D12,$C$17=2,Sheet1!J12,$C$17=3,Sheet1!P12)</f>
        <v>保体</v>
      </c>
      <c r="H31" s="50"/>
      <c r="I31" s="50"/>
      <c r="J31" s="50"/>
      <c r="K31" s="49">
        <f>_xlfn.IFS($C$17=1,Sheet1!E12,$C$17=2,Sheet1!K12,$C$17=3,Sheet1!Q12)</f>
        <v>703</v>
      </c>
      <c r="L31" s="49"/>
      <c r="M31" s="48"/>
      <c r="N31" s="3"/>
    </row>
    <row r="32" spans="1:14" ht="33.75" customHeight="1" x14ac:dyDescent="0.15">
      <c r="A32" s="2"/>
      <c r="B32" s="53" t="str">
        <f>_xlfn.IFS($C$17=1,Sheet1!B13,$C$17=2,Sheet1!H13,$C$17=3,Sheet1!N13)</f>
        <v>技術</v>
      </c>
      <c r="C32" s="53"/>
      <c r="D32" s="53" t="str">
        <f>_xlfn.IFS($C$17=1,Sheet1!C13,$C$17=2,Sheet1!I13,$C$17=3,Sheet1!O13)</f>
        <v>東書</v>
      </c>
      <c r="E32" s="53"/>
      <c r="F32" s="53"/>
      <c r="G32" s="51" t="str">
        <f>_xlfn.IFS($C$17=1,Sheet1!D13,$C$17=2,Sheet1!J13,$C$17=3,Sheet1!P13)</f>
        <v>技術</v>
      </c>
      <c r="H32" s="50"/>
      <c r="I32" s="50"/>
      <c r="J32" s="50"/>
      <c r="K32" s="49">
        <f>_xlfn.IFS($C$17=1,Sheet1!E13,$C$17=2,Sheet1!K13,$C$17=3,Sheet1!Q13)</f>
        <v>701</v>
      </c>
      <c r="L32" s="49"/>
      <c r="M32" s="48"/>
      <c r="N32" s="3"/>
    </row>
    <row r="33" spans="1:14" ht="33.75" customHeight="1" x14ac:dyDescent="0.15">
      <c r="A33" s="2"/>
      <c r="B33" s="53" t="str">
        <f>_xlfn.IFS($C$17=1,Sheet1!B14,$C$17=2,Sheet1!H14,$C$17=3,Sheet1!N14)</f>
        <v>家庭</v>
      </c>
      <c r="C33" s="53"/>
      <c r="D33" s="53" t="str">
        <f>_xlfn.IFS($C$17=1,Sheet1!C14,$C$17=2,Sheet1!I14,$C$17=3,Sheet1!O14)</f>
        <v>東書</v>
      </c>
      <c r="E33" s="53"/>
      <c r="F33" s="53"/>
      <c r="G33" s="51" t="str">
        <f>_xlfn.IFS($C$17=1,Sheet1!D14,$C$17=2,Sheet1!J14,$C$17=3,Sheet1!P14)</f>
        <v>家庭</v>
      </c>
      <c r="H33" s="50"/>
      <c r="I33" s="50"/>
      <c r="J33" s="50"/>
      <c r="K33" s="49">
        <f>_xlfn.IFS($C$17=1,Sheet1!E14,$C$17=2,Sheet1!K14,$C$17=3,Sheet1!Q14)</f>
        <v>701</v>
      </c>
      <c r="L33" s="49"/>
      <c r="M33" s="48"/>
      <c r="N33" s="3"/>
    </row>
    <row r="34" spans="1:14" ht="33.75" customHeight="1" x14ac:dyDescent="0.15">
      <c r="A34" s="2"/>
      <c r="B34" s="53" t="str">
        <f>_xlfn.IFS($C$17=1,Sheet1!B15,$C$17=2,Sheet1!H15,$C$17=3,Sheet1!N15)</f>
        <v>英語</v>
      </c>
      <c r="C34" s="53"/>
      <c r="D34" s="53" t="str">
        <f>_xlfn.IFS($C$17=1,Sheet1!C15,$C$17=2,Sheet1!I15,$C$17=3,Sheet1!O15)</f>
        <v>三省堂</v>
      </c>
      <c r="E34" s="53"/>
      <c r="F34" s="53"/>
      <c r="G34" s="51" t="str">
        <f>_xlfn.IFS($C$17=1,Sheet1!D15,$C$17=2,Sheet1!J15,$C$17=3,Sheet1!P15)</f>
        <v>英語</v>
      </c>
      <c r="H34" s="50"/>
      <c r="I34" s="50"/>
      <c r="J34" s="50"/>
      <c r="K34" s="49" t="str">
        <f>_xlfn.IFS($C$17=1,Sheet1!E15,$C$17=2,Sheet1!K15,$C$17=3,Sheet1!Q15)</f>
        <v>015-92</v>
      </c>
      <c r="L34" s="49"/>
      <c r="M34" s="48"/>
      <c r="N34" s="3"/>
    </row>
    <row r="35" spans="1:14" ht="33.75" customHeight="1" x14ac:dyDescent="0.15">
      <c r="A35" s="2"/>
      <c r="B35" s="51">
        <f>_xlfn.IFS($C$17=1,Sheet1!B16,$C$17=2,Sheet1!H16,$C$17=3,Sheet1!N16)</f>
        <v>0</v>
      </c>
      <c r="C35" s="52"/>
      <c r="D35" s="51">
        <f>_xlfn.IFS($C$17=1,Sheet1!C16,$C$17=2,Sheet1!I16,$C$17=3,Sheet1!O16)</f>
        <v>0</v>
      </c>
      <c r="E35" s="50"/>
      <c r="F35" s="52"/>
      <c r="G35" s="51">
        <f>_xlfn.IFS($C$17=1,Sheet1!D16,$C$17=2,Sheet1!J16,$C$17=3,Sheet1!P16)</f>
        <v>0</v>
      </c>
      <c r="H35" s="50"/>
      <c r="I35" s="50"/>
      <c r="J35" s="50"/>
      <c r="K35" s="49">
        <f>_xlfn.IFS($C$17=1,Sheet1!E16,$C$17=2,Sheet1!K16,$C$17=3,Sheet1!Q16)</f>
        <v>0</v>
      </c>
      <c r="L35" s="49"/>
      <c r="M35" s="48"/>
      <c r="N35" s="3"/>
    </row>
    <row r="36" spans="1:14" ht="14.25" customHeight="1" x14ac:dyDescent="0.15">
      <c r="A36" s="5"/>
      <c r="B36" s="44"/>
      <c r="C36" s="44"/>
      <c r="D36" s="44"/>
      <c r="E36" s="44"/>
      <c r="F36" s="44"/>
      <c r="G36" s="28"/>
      <c r="H36" s="28"/>
      <c r="I36" s="28"/>
      <c r="J36" s="28"/>
      <c r="K36" s="28"/>
      <c r="L36" s="28"/>
      <c r="M36" s="28"/>
      <c r="N36" s="14"/>
    </row>
    <row r="37" spans="1:14" ht="18" customHeight="1" x14ac:dyDescent="0.15">
      <c r="B37" s="43"/>
      <c r="C37" s="43"/>
      <c r="D37" s="43"/>
      <c r="E37" s="43"/>
      <c r="F37" s="43"/>
    </row>
    <row r="38" spans="1:14" ht="13.5" customHeight="1" x14ac:dyDescent="0.15">
      <c r="B38" s="46" t="s">
        <v>84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2" t="s">
        <v>83</v>
      </c>
      <c r="N38" s="42"/>
    </row>
    <row r="39" spans="1:14" ht="13.5" customHeight="1" x14ac:dyDescent="0.15">
      <c r="B39" s="46" t="s">
        <v>60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2"/>
      <c r="N39" s="42"/>
    </row>
    <row r="40" spans="1:14" x14ac:dyDescent="0.1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</row>
    <row r="41" spans="1:14" x14ac:dyDescent="0.1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</row>
    <row r="42" spans="1:14" s="15" customFormat="1" x14ac:dyDescent="0.1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</row>
    <row r="43" spans="1:14" s="15" customFormat="1" x14ac:dyDescent="0.1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</row>
    <row r="44" spans="1:14" s="15" customFormat="1" x14ac:dyDescent="0.1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</row>
    <row r="45" spans="1:14" s="15" customFormat="1" x14ac:dyDescent="0.1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</row>
    <row r="46" spans="1:14" s="15" customFormat="1" x14ac:dyDescent="0.1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</row>
    <row r="47" spans="1:14" s="15" customFormat="1" x14ac:dyDescent="0.1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</row>
    <row r="48" spans="1:14" x14ac:dyDescent="0.15">
      <c r="B48" s="43"/>
      <c r="C48" s="43"/>
      <c r="D48" s="43"/>
      <c r="E48" s="43"/>
      <c r="F48" s="43"/>
    </row>
    <row r="49" spans="2:6" x14ac:dyDescent="0.15">
      <c r="B49" s="43"/>
      <c r="C49" s="43"/>
      <c r="D49" s="43"/>
      <c r="E49" s="43"/>
      <c r="F49" s="43"/>
    </row>
    <row r="50" spans="2:6" x14ac:dyDescent="0.15">
      <c r="B50" s="43"/>
      <c r="C50" s="43"/>
      <c r="D50" s="43"/>
      <c r="E50" s="43"/>
      <c r="F50" s="43"/>
    </row>
    <row r="51" spans="2:6" x14ac:dyDescent="0.15">
      <c r="B51" s="43"/>
      <c r="C51" s="43"/>
      <c r="D51" s="43"/>
      <c r="E51" s="43"/>
      <c r="F51" s="43"/>
    </row>
    <row r="52" spans="2:6" x14ac:dyDescent="0.15">
      <c r="B52" s="43"/>
      <c r="C52" s="43"/>
      <c r="D52" s="43"/>
      <c r="E52" s="43"/>
      <c r="F52" s="43"/>
    </row>
    <row r="53" spans="2:6" x14ac:dyDescent="0.15">
      <c r="B53" s="43"/>
      <c r="C53" s="43"/>
      <c r="D53" s="43"/>
      <c r="E53" s="43"/>
      <c r="F53" s="43"/>
    </row>
    <row r="54" spans="2:6" x14ac:dyDescent="0.15">
      <c r="B54" s="43"/>
      <c r="C54" s="43"/>
      <c r="D54" s="43"/>
      <c r="E54" s="43"/>
      <c r="F54" s="43"/>
    </row>
    <row r="55" spans="2:6" x14ac:dyDescent="0.15">
      <c r="B55" s="43"/>
      <c r="C55" s="43"/>
      <c r="D55" s="43"/>
      <c r="E55" s="43"/>
      <c r="F55" s="43"/>
    </row>
    <row r="56" spans="2:6" x14ac:dyDescent="0.15">
      <c r="B56" s="43"/>
      <c r="C56" s="43"/>
      <c r="D56" s="43"/>
      <c r="E56" s="43"/>
      <c r="F56" s="43"/>
    </row>
    <row r="57" spans="2:6" x14ac:dyDescent="0.15">
      <c r="B57" s="43"/>
      <c r="C57" s="43"/>
      <c r="D57" s="43"/>
      <c r="E57" s="43"/>
      <c r="F57" s="43"/>
    </row>
    <row r="58" spans="2:6" x14ac:dyDescent="0.15">
      <c r="B58" s="43"/>
      <c r="C58" s="43"/>
      <c r="D58" s="43"/>
      <c r="E58" s="43"/>
      <c r="F58" s="43"/>
    </row>
    <row r="59" spans="2:6" x14ac:dyDescent="0.15">
      <c r="B59" s="43"/>
      <c r="C59" s="43"/>
      <c r="D59" s="43"/>
      <c r="E59" s="43"/>
      <c r="F59" s="43"/>
    </row>
    <row r="60" spans="2:6" x14ac:dyDescent="0.15">
      <c r="B60" s="43"/>
      <c r="C60" s="43"/>
      <c r="D60" s="43"/>
      <c r="E60" s="43"/>
      <c r="F60" s="43"/>
    </row>
    <row r="61" spans="2:6" x14ac:dyDescent="0.15">
      <c r="B61" s="43"/>
      <c r="C61" s="43"/>
      <c r="D61" s="43"/>
      <c r="E61" s="43"/>
      <c r="F61" s="43"/>
    </row>
    <row r="62" spans="2:6" x14ac:dyDescent="0.15">
      <c r="B62" s="43"/>
      <c r="C62" s="43"/>
      <c r="D62" s="43"/>
      <c r="E62" s="43"/>
      <c r="F62" s="43"/>
    </row>
    <row r="63" spans="2:6" x14ac:dyDescent="0.15">
      <c r="B63" s="43"/>
      <c r="C63" s="43"/>
      <c r="D63" s="43"/>
      <c r="E63" s="43"/>
      <c r="F63" s="43"/>
    </row>
    <row r="64" spans="2:6" x14ac:dyDescent="0.15">
      <c r="B64" s="43"/>
      <c r="C64" s="43"/>
      <c r="D64" s="43"/>
      <c r="E64" s="43"/>
      <c r="F64" s="43"/>
    </row>
    <row r="65" spans="2:6" x14ac:dyDescent="0.15">
      <c r="B65" s="43"/>
      <c r="C65" s="43"/>
      <c r="D65" s="43"/>
      <c r="E65" s="43"/>
      <c r="F65" s="43"/>
    </row>
    <row r="66" spans="2:6" x14ac:dyDescent="0.15">
      <c r="B66" s="43"/>
      <c r="C66" s="43"/>
      <c r="D66" s="43"/>
      <c r="E66" s="43"/>
      <c r="F66" s="43"/>
    </row>
    <row r="67" spans="2:6" x14ac:dyDescent="0.15">
      <c r="B67" s="43"/>
      <c r="C67" s="43"/>
      <c r="D67" s="43"/>
      <c r="E67" s="43"/>
      <c r="F67" s="43"/>
    </row>
    <row r="68" spans="2:6" x14ac:dyDescent="0.15">
      <c r="B68" s="43"/>
      <c r="C68" s="43"/>
      <c r="D68" s="43"/>
      <c r="E68" s="43"/>
      <c r="F68" s="43"/>
    </row>
    <row r="69" spans="2:6" x14ac:dyDescent="0.15">
      <c r="B69" s="43"/>
      <c r="C69" s="43"/>
      <c r="D69" s="43"/>
      <c r="E69" s="43"/>
      <c r="F69" s="43"/>
    </row>
    <row r="70" spans="2:6" x14ac:dyDescent="0.15">
      <c r="B70" s="43"/>
      <c r="C70" s="43"/>
      <c r="D70" s="43"/>
      <c r="E70" s="43"/>
      <c r="F70" s="43"/>
    </row>
    <row r="71" spans="2:6" x14ac:dyDescent="0.15">
      <c r="B71" s="43"/>
      <c r="C71" s="43"/>
      <c r="D71" s="43"/>
      <c r="E71" s="43"/>
      <c r="F71" s="43"/>
    </row>
  </sheetData>
  <sheetProtection sheet="1" objects="1" scenarios="1" selectLockedCells="1"/>
  <mergeCells count="137">
    <mergeCell ref="G34:J34"/>
    <mergeCell ref="G35:J35"/>
    <mergeCell ref="G20:M20"/>
    <mergeCell ref="B19:M19"/>
    <mergeCell ref="F8:M8"/>
    <mergeCell ref="F9:M9"/>
    <mergeCell ref="M2:N2"/>
    <mergeCell ref="A2:L2"/>
    <mergeCell ref="M38:N39"/>
    <mergeCell ref="G21:J21"/>
    <mergeCell ref="G22:J22"/>
    <mergeCell ref="G23:J23"/>
    <mergeCell ref="G24:J24"/>
    <mergeCell ref="G25:J25"/>
    <mergeCell ref="G26:J26"/>
    <mergeCell ref="G27:J27"/>
    <mergeCell ref="D24:F24"/>
    <mergeCell ref="D25:F25"/>
    <mergeCell ref="D26:F26"/>
    <mergeCell ref="K21:M21"/>
    <mergeCell ref="G11:L11"/>
    <mergeCell ref="B35:C35"/>
    <mergeCell ref="G28:J28"/>
    <mergeCell ref="G29:J29"/>
    <mergeCell ref="G30:J30"/>
    <mergeCell ref="G31:J31"/>
    <mergeCell ref="B24:C24"/>
    <mergeCell ref="B25:C25"/>
    <mergeCell ref="B26:C26"/>
    <mergeCell ref="B20:C20"/>
    <mergeCell ref="C16:D16"/>
    <mergeCell ref="C17:D17"/>
    <mergeCell ref="D20:F20"/>
    <mergeCell ref="D21:F21"/>
    <mergeCell ref="D22:F22"/>
    <mergeCell ref="D23:F23"/>
    <mergeCell ref="I10:L10"/>
    <mergeCell ref="D34:F34"/>
    <mergeCell ref="K33:M33"/>
    <mergeCell ref="K34:M34"/>
    <mergeCell ref="K35:M35"/>
    <mergeCell ref="B4:M4"/>
    <mergeCell ref="B15:M15"/>
    <mergeCell ref="B21:C21"/>
    <mergeCell ref="B22:C22"/>
    <mergeCell ref="B23:C23"/>
    <mergeCell ref="D33:F33"/>
    <mergeCell ref="K27:M27"/>
    <mergeCell ref="K28:M28"/>
    <mergeCell ref="K29:M29"/>
    <mergeCell ref="K30:M30"/>
    <mergeCell ref="K31:M31"/>
    <mergeCell ref="G32:J32"/>
    <mergeCell ref="G33:J33"/>
    <mergeCell ref="B33:C33"/>
    <mergeCell ref="B34:C34"/>
    <mergeCell ref="B27:C27"/>
    <mergeCell ref="B28:C28"/>
    <mergeCell ref="B29:C29"/>
    <mergeCell ref="B30:C30"/>
    <mergeCell ref="B31:C31"/>
    <mergeCell ref="B32:C32"/>
    <mergeCell ref="B37:C37"/>
    <mergeCell ref="K22:M22"/>
    <mergeCell ref="D51:F51"/>
    <mergeCell ref="D48:F48"/>
    <mergeCell ref="B54:C54"/>
    <mergeCell ref="B55:C55"/>
    <mergeCell ref="K23:M23"/>
    <mergeCell ref="K24:M24"/>
    <mergeCell ref="K25:M25"/>
    <mergeCell ref="K26:M26"/>
    <mergeCell ref="D27:F27"/>
    <mergeCell ref="D28:F28"/>
    <mergeCell ref="D29:F29"/>
    <mergeCell ref="D30:F30"/>
    <mergeCell ref="D31:F31"/>
    <mergeCell ref="D32:F32"/>
    <mergeCell ref="A42:L42"/>
    <mergeCell ref="D49:F49"/>
    <mergeCell ref="D50:F50"/>
    <mergeCell ref="D53:F53"/>
    <mergeCell ref="K32:M32"/>
    <mergeCell ref="D35:F35"/>
    <mergeCell ref="A43:L43"/>
    <mergeCell ref="D36:F36"/>
    <mergeCell ref="D37:F37"/>
    <mergeCell ref="B36:C36"/>
    <mergeCell ref="B38:L38"/>
    <mergeCell ref="B39:L39"/>
    <mergeCell ref="D52:F52"/>
    <mergeCell ref="B53:C53"/>
    <mergeCell ref="A44:L44"/>
    <mergeCell ref="A45:L45"/>
    <mergeCell ref="A46:L46"/>
    <mergeCell ref="A47:L47"/>
    <mergeCell ref="A40:L40"/>
    <mergeCell ref="A41:L41"/>
    <mergeCell ref="D69:F69"/>
    <mergeCell ref="D70:F70"/>
    <mergeCell ref="B48:C48"/>
    <mergeCell ref="B49:C49"/>
    <mergeCell ref="B50:C50"/>
    <mergeCell ref="B51:C51"/>
    <mergeCell ref="B52:C52"/>
    <mergeCell ref="B56:C56"/>
    <mergeCell ref="D71:F71"/>
    <mergeCell ref="D60:F60"/>
    <mergeCell ref="D61:F61"/>
    <mergeCell ref="D62:F62"/>
    <mergeCell ref="D63:F63"/>
    <mergeCell ref="D64:F64"/>
    <mergeCell ref="D65:F65"/>
    <mergeCell ref="D66:F66"/>
    <mergeCell ref="D67:F67"/>
    <mergeCell ref="D68:F68"/>
    <mergeCell ref="B57:C57"/>
    <mergeCell ref="B66:C66"/>
    <mergeCell ref="B67:C67"/>
    <mergeCell ref="B68:C68"/>
    <mergeCell ref="B58:C58"/>
    <mergeCell ref="B59:C59"/>
    <mergeCell ref="D54:F54"/>
    <mergeCell ref="D55:F55"/>
    <mergeCell ref="D56:F56"/>
    <mergeCell ref="D57:F57"/>
    <mergeCell ref="D58:F58"/>
    <mergeCell ref="D59:F59"/>
    <mergeCell ref="B71:C71"/>
    <mergeCell ref="B60:C60"/>
    <mergeCell ref="B61:C61"/>
    <mergeCell ref="B62:C62"/>
    <mergeCell ref="B63:C63"/>
    <mergeCell ref="B64:C64"/>
    <mergeCell ref="B65:C65"/>
    <mergeCell ref="B69:C69"/>
    <mergeCell ref="B70:C70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11811023622047245" right="0.11811023622047245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8D2E21-C2EA-4FD1-B138-406819CA67F2}">
          <x14:formula1>
            <xm:f>Sheet1!$A$19:$A$21</xm:f>
          </x14:formula1>
          <xm:sqref>C17:D17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>
      <selection activeCell="A11" sqref="A11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51</v>
      </c>
    </row>
    <row r="4" spans="1:1" ht="18.75" customHeight="1" x14ac:dyDescent="0.15">
      <c r="A4" t="s">
        <v>52</v>
      </c>
    </row>
    <row r="5" spans="1:1" ht="18.75" customHeight="1" x14ac:dyDescent="0.15">
      <c r="A5" t="s">
        <v>53</v>
      </c>
    </row>
    <row r="6" spans="1:1" ht="18.75" customHeight="1" x14ac:dyDescent="0.15">
      <c r="A6" t="s">
        <v>54</v>
      </c>
    </row>
    <row r="7" spans="1:1" ht="18.75" customHeight="1" x14ac:dyDescent="0.15">
      <c r="A7" t="s">
        <v>55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24" t="s">
        <v>56</v>
      </c>
    </row>
    <row r="11" spans="1:1" ht="18.75" customHeight="1" x14ac:dyDescent="0.15">
      <c r="A11" s="24" t="s">
        <v>57</v>
      </c>
    </row>
    <row r="12" spans="1:1" ht="18.75" customHeight="1" x14ac:dyDescent="0.15">
      <c r="A12" s="24" t="s">
        <v>58</v>
      </c>
    </row>
    <row r="13" spans="1:1" ht="18" customHeight="1" x14ac:dyDescent="0.15">
      <c r="A13" s="24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4"/>
  <sheetViews>
    <sheetView topLeftCell="U8" zoomScale="150" zoomScaleNormal="150" workbookViewId="0">
      <selection activeCell="X35" sqref="X35"/>
    </sheetView>
  </sheetViews>
  <sheetFormatPr defaultRowHeight="13.5" x14ac:dyDescent="0.15"/>
  <sheetData>
    <row r="1" spans="1:24" x14ac:dyDescent="0.15">
      <c r="A1">
        <v>1</v>
      </c>
    </row>
    <row r="2" spans="1:24" x14ac:dyDescent="0.15">
      <c r="A2">
        <v>2</v>
      </c>
    </row>
    <row r="3" spans="1:24" x14ac:dyDescent="0.15">
      <c r="A3">
        <v>3</v>
      </c>
    </row>
    <row r="4" spans="1:24" x14ac:dyDescent="0.15">
      <c r="A4">
        <v>4</v>
      </c>
    </row>
    <row r="5" spans="1:24" x14ac:dyDescent="0.15">
      <c r="A5">
        <v>5</v>
      </c>
    </row>
    <row r="6" spans="1:24" x14ac:dyDescent="0.15">
      <c r="A6">
        <v>6</v>
      </c>
    </row>
    <row r="7" spans="1:24" x14ac:dyDescent="0.15">
      <c r="A7" s="47" t="s">
        <v>32</v>
      </c>
      <c r="B7" s="47"/>
      <c r="C7" s="47"/>
      <c r="D7" s="47"/>
      <c r="E7" s="47" t="s">
        <v>33</v>
      </c>
      <c r="F7" s="47"/>
      <c r="G7" s="47"/>
      <c r="H7" s="47"/>
      <c r="I7" s="47" t="s">
        <v>34</v>
      </c>
      <c r="J7" s="47"/>
      <c r="K7" s="47"/>
      <c r="L7" s="47"/>
      <c r="M7" s="47" t="s">
        <v>35</v>
      </c>
      <c r="N7" s="47"/>
      <c r="O7" s="47"/>
      <c r="P7" s="47"/>
      <c r="Q7" s="47" t="s">
        <v>37</v>
      </c>
      <c r="R7" s="47"/>
      <c r="S7" s="47"/>
      <c r="T7" s="47"/>
      <c r="U7" s="47" t="s">
        <v>38</v>
      </c>
      <c r="V7" s="47"/>
      <c r="W7" s="47"/>
      <c r="X7" s="47"/>
    </row>
    <row r="8" spans="1:24" x14ac:dyDescent="0.15">
      <c r="A8" s="1" t="s">
        <v>8</v>
      </c>
      <c r="B8" s="1" t="s">
        <v>7</v>
      </c>
      <c r="C8" s="1" t="s">
        <v>9</v>
      </c>
      <c r="D8" s="1" t="s">
        <v>6</v>
      </c>
      <c r="E8" s="1" t="s">
        <v>8</v>
      </c>
      <c r="F8" s="1" t="s">
        <v>7</v>
      </c>
      <c r="G8" s="1" t="s">
        <v>9</v>
      </c>
      <c r="H8" s="1" t="s">
        <v>6</v>
      </c>
      <c r="I8" s="1" t="s">
        <v>8</v>
      </c>
      <c r="J8" s="1" t="s">
        <v>7</v>
      </c>
      <c r="K8" s="1" t="s">
        <v>9</v>
      </c>
      <c r="L8" s="1" t="s">
        <v>6</v>
      </c>
      <c r="M8" s="1" t="s">
        <v>8</v>
      </c>
      <c r="N8" s="1" t="s">
        <v>7</v>
      </c>
      <c r="O8" s="1" t="s">
        <v>9</v>
      </c>
      <c r="P8" s="1" t="s">
        <v>6</v>
      </c>
      <c r="Q8" s="1" t="s">
        <v>8</v>
      </c>
      <c r="R8" s="1" t="s">
        <v>7</v>
      </c>
      <c r="S8" s="1" t="s">
        <v>9</v>
      </c>
      <c r="T8" s="1" t="s">
        <v>6</v>
      </c>
      <c r="U8" s="1" t="s">
        <v>8</v>
      </c>
      <c r="V8" s="1" t="s">
        <v>7</v>
      </c>
      <c r="W8" s="1" t="s">
        <v>9</v>
      </c>
      <c r="X8" s="1" t="s">
        <v>6</v>
      </c>
    </row>
    <row r="9" spans="1:24" x14ac:dyDescent="0.15">
      <c r="A9" t="s">
        <v>10</v>
      </c>
      <c r="B9" t="s">
        <v>41</v>
      </c>
      <c r="C9" t="s">
        <v>10</v>
      </c>
      <c r="D9">
        <v>113</v>
      </c>
      <c r="E9" t="s">
        <v>10</v>
      </c>
      <c r="F9" t="s">
        <v>41</v>
      </c>
      <c r="G9" t="s">
        <v>10</v>
      </c>
      <c r="H9">
        <v>213</v>
      </c>
      <c r="I9" t="s">
        <v>10</v>
      </c>
      <c r="J9" t="s">
        <v>41</v>
      </c>
      <c r="K9" t="s">
        <v>10</v>
      </c>
      <c r="L9">
        <v>313</v>
      </c>
      <c r="M9" t="s">
        <v>10</v>
      </c>
      <c r="N9" t="s">
        <v>41</v>
      </c>
      <c r="O9" t="s">
        <v>10</v>
      </c>
      <c r="P9">
        <v>413</v>
      </c>
      <c r="Q9" t="s">
        <v>10</v>
      </c>
      <c r="R9" t="s">
        <v>41</v>
      </c>
      <c r="S9" t="s">
        <v>10</v>
      </c>
      <c r="T9">
        <v>513</v>
      </c>
      <c r="U9" t="s">
        <v>10</v>
      </c>
      <c r="V9" t="s">
        <v>41</v>
      </c>
      <c r="W9" t="s">
        <v>10</v>
      </c>
      <c r="X9">
        <v>613</v>
      </c>
    </row>
    <row r="10" spans="1:24" x14ac:dyDescent="0.15">
      <c r="A10" t="s">
        <v>11</v>
      </c>
      <c r="B10" t="s">
        <v>41</v>
      </c>
      <c r="C10" t="s">
        <v>11</v>
      </c>
      <c r="D10">
        <v>108</v>
      </c>
      <c r="E10" t="s">
        <v>11</v>
      </c>
      <c r="F10" t="s">
        <v>41</v>
      </c>
      <c r="G10" t="s">
        <v>11</v>
      </c>
      <c r="H10">
        <v>208</v>
      </c>
      <c r="I10" t="s">
        <v>11</v>
      </c>
      <c r="J10" t="s">
        <v>41</v>
      </c>
      <c r="K10" t="s">
        <v>11</v>
      </c>
      <c r="L10">
        <v>308</v>
      </c>
      <c r="M10" t="s">
        <v>11</v>
      </c>
      <c r="N10" t="s">
        <v>41</v>
      </c>
      <c r="O10" t="s">
        <v>11</v>
      </c>
      <c r="P10">
        <v>408</v>
      </c>
      <c r="Q10" t="s">
        <v>11</v>
      </c>
      <c r="R10" t="s">
        <v>41</v>
      </c>
      <c r="S10" t="s">
        <v>11</v>
      </c>
      <c r="T10">
        <v>508</v>
      </c>
      <c r="U10" t="s">
        <v>11</v>
      </c>
      <c r="V10" t="s">
        <v>41</v>
      </c>
      <c r="W10" t="s">
        <v>11</v>
      </c>
      <c r="X10">
        <v>608</v>
      </c>
    </row>
    <row r="11" spans="1:24" x14ac:dyDescent="0.15">
      <c r="A11" t="s">
        <v>26</v>
      </c>
      <c r="B11" t="s">
        <v>43</v>
      </c>
      <c r="C11" t="s">
        <v>26</v>
      </c>
      <c r="D11" t="s">
        <v>69</v>
      </c>
      <c r="E11" t="s">
        <v>26</v>
      </c>
      <c r="F11" t="s">
        <v>43</v>
      </c>
      <c r="G11" t="s">
        <v>26</v>
      </c>
      <c r="H11">
        <v>212</v>
      </c>
      <c r="I11" t="s">
        <v>29</v>
      </c>
      <c r="J11" t="s">
        <v>43</v>
      </c>
      <c r="K11" t="s">
        <v>29</v>
      </c>
      <c r="L11">
        <v>305</v>
      </c>
      <c r="M11" t="s">
        <v>29</v>
      </c>
      <c r="N11" t="s">
        <v>43</v>
      </c>
      <c r="O11" t="s">
        <v>29</v>
      </c>
      <c r="P11">
        <v>405</v>
      </c>
      <c r="Q11" t="s">
        <v>29</v>
      </c>
      <c r="R11" t="s">
        <v>43</v>
      </c>
      <c r="S11" t="s">
        <v>29</v>
      </c>
      <c r="T11">
        <v>505</v>
      </c>
      <c r="U11" t="s">
        <v>29</v>
      </c>
      <c r="V11" t="s">
        <v>43</v>
      </c>
      <c r="W11" t="s">
        <v>29</v>
      </c>
      <c r="X11" t="s">
        <v>81</v>
      </c>
    </row>
    <row r="12" spans="1:24" x14ac:dyDescent="0.15">
      <c r="A12" t="s">
        <v>27</v>
      </c>
      <c r="B12" t="s">
        <v>43</v>
      </c>
      <c r="C12" t="s">
        <v>27</v>
      </c>
      <c r="D12">
        <v>117</v>
      </c>
      <c r="E12" t="s">
        <v>27</v>
      </c>
      <c r="F12" t="s">
        <v>43</v>
      </c>
      <c r="G12" t="s">
        <v>27</v>
      </c>
      <c r="H12" t="s">
        <v>71</v>
      </c>
      <c r="I12" t="s">
        <v>63</v>
      </c>
      <c r="J12" t="s">
        <v>64</v>
      </c>
      <c r="K12" t="s">
        <v>63</v>
      </c>
      <c r="L12">
        <v>304</v>
      </c>
      <c r="M12" t="s">
        <v>31</v>
      </c>
      <c r="N12" t="s">
        <v>44</v>
      </c>
      <c r="O12" t="s">
        <v>31</v>
      </c>
      <c r="P12">
        <v>304</v>
      </c>
      <c r="Q12" t="s">
        <v>31</v>
      </c>
      <c r="R12" t="s">
        <v>44</v>
      </c>
      <c r="S12" t="s">
        <v>31</v>
      </c>
      <c r="T12">
        <v>302</v>
      </c>
      <c r="U12" t="s">
        <v>31</v>
      </c>
      <c r="V12" t="s">
        <v>44</v>
      </c>
      <c r="W12" t="s">
        <v>31</v>
      </c>
      <c r="X12">
        <v>302</v>
      </c>
    </row>
    <row r="13" spans="1:24" x14ac:dyDescent="0.15">
      <c r="A13" t="s">
        <v>13</v>
      </c>
      <c r="B13" t="s">
        <v>42</v>
      </c>
      <c r="C13" t="s">
        <v>13</v>
      </c>
      <c r="D13">
        <v>103</v>
      </c>
      <c r="E13" t="s">
        <v>13</v>
      </c>
      <c r="F13" t="s">
        <v>42</v>
      </c>
      <c r="G13" t="s">
        <v>13</v>
      </c>
      <c r="H13">
        <v>203</v>
      </c>
      <c r="I13" t="s">
        <v>26</v>
      </c>
      <c r="J13" t="s">
        <v>43</v>
      </c>
      <c r="K13" t="s">
        <v>26</v>
      </c>
      <c r="L13">
        <v>312</v>
      </c>
      <c r="M13" t="s">
        <v>26</v>
      </c>
      <c r="N13" t="s">
        <v>43</v>
      </c>
      <c r="O13" t="s">
        <v>26</v>
      </c>
      <c r="P13">
        <v>412</v>
      </c>
      <c r="Q13" t="s">
        <v>26</v>
      </c>
      <c r="R13" t="s">
        <v>43</v>
      </c>
      <c r="S13" t="s">
        <v>26</v>
      </c>
      <c r="T13">
        <v>512</v>
      </c>
      <c r="U13" t="s">
        <v>26</v>
      </c>
      <c r="V13" t="s">
        <v>43</v>
      </c>
      <c r="W13" t="s">
        <v>26</v>
      </c>
      <c r="X13">
        <v>612</v>
      </c>
    </row>
    <row r="14" spans="1:24" x14ac:dyDescent="0.15">
      <c r="A14" t="s">
        <v>28</v>
      </c>
      <c r="B14" t="s">
        <v>62</v>
      </c>
      <c r="C14" t="s">
        <v>28</v>
      </c>
      <c r="D14">
        <v>107</v>
      </c>
      <c r="E14" t="s">
        <v>28</v>
      </c>
      <c r="F14" t="s">
        <v>62</v>
      </c>
      <c r="G14" t="s">
        <v>28</v>
      </c>
      <c r="H14" t="s">
        <v>67</v>
      </c>
      <c r="I14" t="s">
        <v>12</v>
      </c>
      <c r="J14" t="s">
        <v>42</v>
      </c>
      <c r="K14" t="s">
        <v>12</v>
      </c>
      <c r="L14">
        <v>310</v>
      </c>
      <c r="M14" t="s">
        <v>12</v>
      </c>
      <c r="N14" t="s">
        <v>42</v>
      </c>
      <c r="O14" t="s">
        <v>12</v>
      </c>
      <c r="P14">
        <v>410</v>
      </c>
      <c r="Q14" t="s">
        <v>12</v>
      </c>
      <c r="R14" t="s">
        <v>42</v>
      </c>
      <c r="S14" t="s">
        <v>12</v>
      </c>
      <c r="T14">
        <v>510</v>
      </c>
      <c r="U14" t="s">
        <v>12</v>
      </c>
      <c r="V14" t="s">
        <v>42</v>
      </c>
      <c r="W14" t="s">
        <v>12</v>
      </c>
      <c r="X14">
        <v>610</v>
      </c>
    </row>
    <row r="15" spans="1:24" x14ac:dyDescent="0.15">
      <c r="I15" t="s">
        <v>13</v>
      </c>
      <c r="J15" t="s">
        <v>42</v>
      </c>
      <c r="K15" t="s">
        <v>13</v>
      </c>
      <c r="L15">
        <v>303</v>
      </c>
      <c r="M15" t="s">
        <v>13</v>
      </c>
      <c r="N15" t="s">
        <v>42</v>
      </c>
      <c r="O15" t="s">
        <v>13</v>
      </c>
      <c r="P15">
        <v>403</v>
      </c>
      <c r="Q15" t="s">
        <v>13</v>
      </c>
      <c r="R15" t="s">
        <v>42</v>
      </c>
      <c r="S15" t="s">
        <v>13</v>
      </c>
      <c r="T15">
        <v>503</v>
      </c>
      <c r="U15" t="s">
        <v>13</v>
      </c>
      <c r="V15" t="s">
        <v>42</v>
      </c>
      <c r="W15" t="s">
        <v>13</v>
      </c>
      <c r="X15">
        <v>603</v>
      </c>
    </row>
    <row r="16" spans="1:24" x14ac:dyDescent="0.15">
      <c r="I16" t="s">
        <v>28</v>
      </c>
      <c r="J16" t="s">
        <v>62</v>
      </c>
      <c r="K16" t="s">
        <v>28</v>
      </c>
      <c r="L16">
        <v>307</v>
      </c>
      <c r="M16" t="s">
        <v>28</v>
      </c>
      <c r="N16" t="s">
        <v>62</v>
      </c>
      <c r="O16" t="s">
        <v>28</v>
      </c>
      <c r="P16" t="s">
        <v>68</v>
      </c>
      <c r="Q16" t="s">
        <v>28</v>
      </c>
      <c r="R16" t="s">
        <v>62</v>
      </c>
      <c r="S16" t="s">
        <v>28</v>
      </c>
      <c r="T16">
        <v>507</v>
      </c>
      <c r="U16" t="s">
        <v>28</v>
      </c>
      <c r="V16" t="s">
        <v>62</v>
      </c>
      <c r="W16" t="s">
        <v>28</v>
      </c>
      <c r="X16" t="s">
        <v>80</v>
      </c>
    </row>
    <row r="17" spans="1:24" x14ac:dyDescent="0.15">
      <c r="I17" t="s">
        <v>30</v>
      </c>
      <c r="J17" t="s">
        <v>43</v>
      </c>
      <c r="K17" t="s">
        <v>30</v>
      </c>
      <c r="L17">
        <v>306</v>
      </c>
      <c r="M17" t="s">
        <v>30</v>
      </c>
      <c r="N17" t="s">
        <v>43</v>
      </c>
      <c r="O17" t="s">
        <v>30</v>
      </c>
      <c r="P17">
        <v>306</v>
      </c>
      <c r="Q17" t="s">
        <v>36</v>
      </c>
      <c r="R17" t="s">
        <v>43</v>
      </c>
      <c r="S17" t="s">
        <v>36</v>
      </c>
      <c r="T17">
        <v>503</v>
      </c>
      <c r="U17" t="s">
        <v>36</v>
      </c>
      <c r="V17" t="s">
        <v>43</v>
      </c>
      <c r="W17" t="s">
        <v>36</v>
      </c>
      <c r="X17">
        <v>503</v>
      </c>
    </row>
    <row r="18" spans="1:24" x14ac:dyDescent="0.15">
      <c r="Q18" t="s">
        <v>30</v>
      </c>
      <c r="R18" t="s">
        <v>43</v>
      </c>
      <c r="S18" t="s">
        <v>30</v>
      </c>
      <c r="T18">
        <v>506</v>
      </c>
      <c r="U18" t="s">
        <v>30</v>
      </c>
      <c r="V18" t="s">
        <v>43</v>
      </c>
      <c r="W18" t="s">
        <v>30</v>
      </c>
      <c r="X18">
        <v>506</v>
      </c>
    </row>
    <row r="19" spans="1:24" x14ac:dyDescent="0.15">
      <c r="Q19" t="s">
        <v>65</v>
      </c>
      <c r="R19" t="s">
        <v>66</v>
      </c>
      <c r="S19" t="s">
        <v>65</v>
      </c>
      <c r="T19">
        <v>517</v>
      </c>
      <c r="U19" t="s">
        <v>65</v>
      </c>
      <c r="V19" t="s">
        <v>66</v>
      </c>
      <c r="W19" t="s">
        <v>65</v>
      </c>
      <c r="X19">
        <v>617</v>
      </c>
    </row>
    <row r="22" spans="1:24" x14ac:dyDescent="0.15">
      <c r="A22" s="47" t="s">
        <v>32</v>
      </c>
      <c r="B22" s="47"/>
      <c r="C22" s="47"/>
      <c r="D22" s="47"/>
      <c r="E22" s="47" t="s">
        <v>33</v>
      </c>
      <c r="F22" s="47"/>
      <c r="G22" s="47"/>
      <c r="H22" s="47"/>
      <c r="I22" s="47" t="s">
        <v>34</v>
      </c>
      <c r="J22" s="47"/>
      <c r="K22" s="47"/>
      <c r="L22" s="47"/>
      <c r="M22" s="47" t="s">
        <v>35</v>
      </c>
      <c r="N22" s="47"/>
      <c r="O22" s="47"/>
      <c r="P22" s="47"/>
      <c r="Q22" s="47" t="s">
        <v>37</v>
      </c>
      <c r="R22" s="47"/>
      <c r="S22" s="47"/>
      <c r="T22" s="47"/>
      <c r="U22" s="47" t="s">
        <v>38</v>
      </c>
      <c r="V22" s="47"/>
      <c r="W22" s="47"/>
      <c r="X22" s="47"/>
    </row>
    <row r="23" spans="1:24" x14ac:dyDescent="0.15">
      <c r="A23" s="1" t="s">
        <v>8</v>
      </c>
      <c r="B23" s="1" t="s">
        <v>7</v>
      </c>
      <c r="C23" s="1" t="s">
        <v>9</v>
      </c>
      <c r="D23" s="1" t="s">
        <v>6</v>
      </c>
      <c r="E23" s="1" t="s">
        <v>8</v>
      </c>
      <c r="F23" s="1" t="s">
        <v>7</v>
      </c>
      <c r="G23" s="1" t="s">
        <v>9</v>
      </c>
      <c r="H23" s="1" t="s">
        <v>6</v>
      </c>
      <c r="I23" s="1" t="s">
        <v>8</v>
      </c>
      <c r="J23" s="1" t="s">
        <v>7</v>
      </c>
      <c r="K23" s="1" t="s">
        <v>9</v>
      </c>
      <c r="L23" s="1" t="s">
        <v>6</v>
      </c>
      <c r="M23" s="1" t="s">
        <v>8</v>
      </c>
      <c r="N23" s="1" t="s">
        <v>7</v>
      </c>
      <c r="O23" s="1" t="s">
        <v>9</v>
      </c>
      <c r="P23" s="1" t="s">
        <v>6</v>
      </c>
      <c r="Q23" s="1" t="s">
        <v>8</v>
      </c>
      <c r="R23" s="1" t="s">
        <v>7</v>
      </c>
      <c r="S23" s="1" t="s">
        <v>9</v>
      </c>
      <c r="T23" s="1" t="s">
        <v>6</v>
      </c>
      <c r="U23" s="1" t="s">
        <v>8</v>
      </c>
      <c r="V23" s="1" t="s">
        <v>7</v>
      </c>
      <c r="W23" s="1" t="s">
        <v>9</v>
      </c>
      <c r="X23" s="1" t="s">
        <v>6</v>
      </c>
    </row>
    <row r="24" spans="1:24" x14ac:dyDescent="0.15">
      <c r="A24" t="s">
        <v>10</v>
      </c>
      <c r="B24" t="s">
        <v>41</v>
      </c>
      <c r="C24" t="s">
        <v>10</v>
      </c>
      <c r="D24" t="s">
        <v>70</v>
      </c>
      <c r="E24" t="s">
        <v>10</v>
      </c>
      <c r="F24" t="s">
        <v>41</v>
      </c>
      <c r="G24" t="s">
        <v>10</v>
      </c>
      <c r="H24" t="s">
        <v>72</v>
      </c>
      <c r="I24" t="s">
        <v>10</v>
      </c>
      <c r="J24" t="s">
        <v>41</v>
      </c>
      <c r="K24" t="s">
        <v>10</v>
      </c>
      <c r="L24" t="s">
        <v>74</v>
      </c>
      <c r="M24" t="s">
        <v>10</v>
      </c>
      <c r="N24" t="s">
        <v>41</v>
      </c>
      <c r="O24" t="s">
        <v>10</v>
      </c>
      <c r="P24" t="s">
        <v>76</v>
      </c>
      <c r="Q24" t="s">
        <v>10</v>
      </c>
      <c r="R24" t="s">
        <v>41</v>
      </c>
      <c r="S24" t="s">
        <v>10</v>
      </c>
      <c r="T24">
        <v>513</v>
      </c>
      <c r="U24" t="s">
        <v>10</v>
      </c>
      <c r="V24" t="s">
        <v>41</v>
      </c>
      <c r="W24" t="s">
        <v>10</v>
      </c>
      <c r="X24">
        <v>613</v>
      </c>
    </row>
    <row r="25" spans="1:24" x14ac:dyDescent="0.15">
      <c r="A25" t="s">
        <v>11</v>
      </c>
      <c r="B25" t="s">
        <v>41</v>
      </c>
      <c r="C25" t="s">
        <v>11</v>
      </c>
      <c r="D25">
        <v>108</v>
      </c>
      <c r="E25" t="s">
        <v>11</v>
      </c>
      <c r="F25" t="s">
        <v>41</v>
      </c>
      <c r="G25" t="s">
        <v>11</v>
      </c>
      <c r="H25">
        <v>208</v>
      </c>
      <c r="I25" t="s">
        <v>11</v>
      </c>
      <c r="J25" t="s">
        <v>41</v>
      </c>
      <c r="K25" t="s">
        <v>11</v>
      </c>
      <c r="L25">
        <v>308</v>
      </c>
      <c r="M25" t="s">
        <v>11</v>
      </c>
      <c r="N25" t="s">
        <v>41</v>
      </c>
      <c r="O25" t="s">
        <v>11</v>
      </c>
      <c r="P25">
        <v>408</v>
      </c>
      <c r="Q25" t="s">
        <v>11</v>
      </c>
      <c r="R25" t="s">
        <v>41</v>
      </c>
      <c r="S25" t="s">
        <v>11</v>
      </c>
      <c r="T25">
        <v>508</v>
      </c>
      <c r="U25" t="s">
        <v>11</v>
      </c>
      <c r="V25" t="s">
        <v>41</v>
      </c>
      <c r="W25" t="s">
        <v>11</v>
      </c>
      <c r="X25">
        <v>608</v>
      </c>
    </row>
    <row r="26" spans="1:24" x14ac:dyDescent="0.15">
      <c r="A26" t="s">
        <v>26</v>
      </c>
      <c r="B26" t="s">
        <v>43</v>
      </c>
      <c r="C26" t="s">
        <v>26</v>
      </c>
      <c r="D26" t="s">
        <v>69</v>
      </c>
      <c r="E26" t="s">
        <v>26</v>
      </c>
      <c r="F26" t="s">
        <v>43</v>
      </c>
      <c r="G26" t="s">
        <v>26</v>
      </c>
      <c r="H26" t="s">
        <v>73</v>
      </c>
      <c r="I26" t="s">
        <v>29</v>
      </c>
      <c r="J26" t="s">
        <v>43</v>
      </c>
      <c r="K26" t="s">
        <v>29</v>
      </c>
      <c r="L26">
        <v>305</v>
      </c>
      <c r="M26" t="s">
        <v>29</v>
      </c>
      <c r="N26" t="s">
        <v>43</v>
      </c>
      <c r="O26" t="s">
        <v>29</v>
      </c>
      <c r="P26">
        <v>405</v>
      </c>
      <c r="Q26" t="s">
        <v>29</v>
      </c>
      <c r="R26" t="s">
        <v>43</v>
      </c>
      <c r="S26" t="s">
        <v>29</v>
      </c>
      <c r="T26" t="s">
        <v>78</v>
      </c>
      <c r="U26" t="s">
        <v>29</v>
      </c>
      <c r="V26" t="s">
        <v>43</v>
      </c>
      <c r="W26" t="s">
        <v>29</v>
      </c>
      <c r="X26" t="s">
        <v>81</v>
      </c>
    </row>
    <row r="27" spans="1:24" x14ac:dyDescent="0.15">
      <c r="A27" t="s">
        <v>27</v>
      </c>
      <c r="B27" t="s">
        <v>43</v>
      </c>
      <c r="C27" t="s">
        <v>27</v>
      </c>
      <c r="D27" t="s">
        <v>71</v>
      </c>
      <c r="E27" t="s">
        <v>27</v>
      </c>
      <c r="F27" t="s">
        <v>43</v>
      </c>
      <c r="G27" t="s">
        <v>27</v>
      </c>
      <c r="H27" t="s">
        <v>71</v>
      </c>
      <c r="I27" t="s">
        <v>31</v>
      </c>
      <c r="J27" t="s">
        <v>44</v>
      </c>
      <c r="K27" t="s">
        <v>31</v>
      </c>
      <c r="L27">
        <v>304</v>
      </c>
      <c r="M27" t="s">
        <v>31</v>
      </c>
      <c r="N27" t="s">
        <v>44</v>
      </c>
      <c r="O27" t="s">
        <v>31</v>
      </c>
      <c r="P27">
        <v>304</v>
      </c>
      <c r="Q27" t="s">
        <v>31</v>
      </c>
      <c r="R27" t="s">
        <v>44</v>
      </c>
      <c r="S27" t="s">
        <v>31</v>
      </c>
      <c r="T27">
        <v>302</v>
      </c>
      <c r="U27" t="s">
        <v>31</v>
      </c>
      <c r="V27" t="s">
        <v>44</v>
      </c>
      <c r="W27" t="s">
        <v>31</v>
      </c>
      <c r="X27">
        <v>302</v>
      </c>
    </row>
    <row r="28" spans="1:24" x14ac:dyDescent="0.15">
      <c r="A28" t="s">
        <v>13</v>
      </c>
      <c r="B28" t="s">
        <v>42</v>
      </c>
      <c r="C28" t="s">
        <v>13</v>
      </c>
      <c r="D28">
        <v>103</v>
      </c>
      <c r="E28" t="s">
        <v>13</v>
      </c>
      <c r="F28" t="s">
        <v>42</v>
      </c>
      <c r="G28" t="s">
        <v>13</v>
      </c>
      <c r="H28">
        <v>203</v>
      </c>
      <c r="I28" t="s">
        <v>26</v>
      </c>
      <c r="J28" t="s">
        <v>43</v>
      </c>
      <c r="K28" t="s">
        <v>26</v>
      </c>
      <c r="L28" t="s">
        <v>75</v>
      </c>
      <c r="M28" t="s">
        <v>26</v>
      </c>
      <c r="N28" t="s">
        <v>43</v>
      </c>
      <c r="O28" t="s">
        <v>26</v>
      </c>
      <c r="P28" t="s">
        <v>77</v>
      </c>
      <c r="Q28" t="s">
        <v>26</v>
      </c>
      <c r="R28" t="s">
        <v>43</v>
      </c>
      <c r="S28" t="s">
        <v>26</v>
      </c>
      <c r="T28" t="s">
        <v>79</v>
      </c>
      <c r="U28" t="s">
        <v>26</v>
      </c>
      <c r="V28" t="s">
        <v>43</v>
      </c>
      <c r="W28" t="s">
        <v>26</v>
      </c>
      <c r="X28">
        <v>612</v>
      </c>
    </row>
    <row r="29" spans="1:24" x14ac:dyDescent="0.15">
      <c r="A29" t="s">
        <v>28</v>
      </c>
      <c r="B29" t="s">
        <v>62</v>
      </c>
      <c r="C29" t="s">
        <v>28</v>
      </c>
      <c r="D29" t="s">
        <v>67</v>
      </c>
      <c r="E29" t="s">
        <v>28</v>
      </c>
      <c r="F29" t="s">
        <v>62</v>
      </c>
      <c r="G29" t="s">
        <v>28</v>
      </c>
      <c r="H29" t="s">
        <v>67</v>
      </c>
      <c r="I29" t="s">
        <v>12</v>
      </c>
      <c r="J29" t="s">
        <v>42</v>
      </c>
      <c r="K29" t="s">
        <v>12</v>
      </c>
      <c r="L29">
        <v>310</v>
      </c>
      <c r="M29" t="s">
        <v>12</v>
      </c>
      <c r="N29" t="s">
        <v>42</v>
      </c>
      <c r="O29" t="s">
        <v>12</v>
      </c>
      <c r="P29">
        <v>410</v>
      </c>
      <c r="Q29" t="s">
        <v>12</v>
      </c>
      <c r="R29" t="s">
        <v>42</v>
      </c>
      <c r="S29" t="s">
        <v>12</v>
      </c>
      <c r="T29">
        <v>510</v>
      </c>
      <c r="U29" t="s">
        <v>12</v>
      </c>
      <c r="V29" t="s">
        <v>42</v>
      </c>
      <c r="W29" t="s">
        <v>12</v>
      </c>
      <c r="X29">
        <v>610</v>
      </c>
    </row>
    <row r="30" spans="1:24" x14ac:dyDescent="0.15">
      <c r="I30" t="s">
        <v>13</v>
      </c>
      <c r="J30" t="s">
        <v>42</v>
      </c>
      <c r="K30" t="s">
        <v>13</v>
      </c>
      <c r="L30">
        <v>303</v>
      </c>
      <c r="M30" t="s">
        <v>13</v>
      </c>
      <c r="N30" t="s">
        <v>42</v>
      </c>
      <c r="O30" t="s">
        <v>13</v>
      </c>
      <c r="P30">
        <v>403</v>
      </c>
      <c r="Q30" t="s">
        <v>13</v>
      </c>
      <c r="R30" t="s">
        <v>42</v>
      </c>
      <c r="S30" t="s">
        <v>13</v>
      </c>
      <c r="T30">
        <v>503</v>
      </c>
      <c r="U30" t="s">
        <v>13</v>
      </c>
      <c r="V30" t="s">
        <v>42</v>
      </c>
      <c r="W30" t="s">
        <v>13</v>
      </c>
      <c r="X30">
        <v>603</v>
      </c>
    </row>
    <row r="31" spans="1:24" x14ac:dyDescent="0.15">
      <c r="I31" t="s">
        <v>28</v>
      </c>
      <c r="J31" t="s">
        <v>62</v>
      </c>
      <c r="K31" t="s">
        <v>28</v>
      </c>
      <c r="L31" t="s">
        <v>68</v>
      </c>
      <c r="M31" t="s">
        <v>28</v>
      </c>
      <c r="N31" t="s">
        <v>62</v>
      </c>
      <c r="O31" t="s">
        <v>28</v>
      </c>
      <c r="P31" t="s">
        <v>68</v>
      </c>
      <c r="Q31" t="s">
        <v>28</v>
      </c>
      <c r="R31" t="s">
        <v>62</v>
      </c>
      <c r="S31" t="s">
        <v>28</v>
      </c>
      <c r="T31" t="s">
        <v>80</v>
      </c>
      <c r="U31" t="s">
        <v>28</v>
      </c>
      <c r="V31" t="s">
        <v>62</v>
      </c>
      <c r="W31" t="s">
        <v>28</v>
      </c>
      <c r="X31" t="s">
        <v>80</v>
      </c>
    </row>
    <row r="32" spans="1:24" x14ac:dyDescent="0.15">
      <c r="I32" t="s">
        <v>30</v>
      </c>
      <c r="J32" t="s">
        <v>43</v>
      </c>
      <c r="K32" t="s">
        <v>30</v>
      </c>
      <c r="L32">
        <v>306</v>
      </c>
      <c r="M32" t="s">
        <v>30</v>
      </c>
      <c r="N32" t="s">
        <v>43</v>
      </c>
      <c r="O32" t="s">
        <v>30</v>
      </c>
      <c r="P32">
        <v>306</v>
      </c>
      <c r="Q32" t="s">
        <v>36</v>
      </c>
      <c r="R32" t="s">
        <v>43</v>
      </c>
      <c r="S32" t="s">
        <v>36</v>
      </c>
      <c r="T32">
        <v>503</v>
      </c>
      <c r="U32" t="s">
        <v>36</v>
      </c>
      <c r="V32" t="s">
        <v>43</v>
      </c>
      <c r="W32" t="s">
        <v>36</v>
      </c>
      <c r="X32">
        <v>503</v>
      </c>
    </row>
    <row r="33" spans="17:24" x14ac:dyDescent="0.15">
      <c r="Q33" t="s">
        <v>30</v>
      </c>
      <c r="R33" t="s">
        <v>43</v>
      </c>
      <c r="S33" t="s">
        <v>30</v>
      </c>
      <c r="T33">
        <v>506</v>
      </c>
      <c r="U33" t="s">
        <v>30</v>
      </c>
      <c r="V33" t="s">
        <v>43</v>
      </c>
      <c r="W33" t="s">
        <v>30</v>
      </c>
      <c r="X33">
        <v>506</v>
      </c>
    </row>
    <row r="34" spans="17:24" x14ac:dyDescent="0.15">
      <c r="Q34" t="s">
        <v>65</v>
      </c>
      <c r="R34" t="s">
        <v>66</v>
      </c>
      <c r="S34" t="s">
        <v>65</v>
      </c>
      <c r="T34">
        <v>517</v>
      </c>
      <c r="U34" t="s">
        <v>65</v>
      </c>
      <c r="V34" t="s">
        <v>66</v>
      </c>
      <c r="W34" t="s">
        <v>65</v>
      </c>
      <c r="X34">
        <v>617</v>
      </c>
    </row>
  </sheetData>
  <mergeCells count="12">
    <mergeCell ref="U22:X22"/>
    <mergeCell ref="A7:D7"/>
    <mergeCell ref="E7:H7"/>
    <mergeCell ref="I7:L7"/>
    <mergeCell ref="M7:P7"/>
    <mergeCell ref="Q7:T7"/>
    <mergeCell ref="U7:X7"/>
    <mergeCell ref="A22:D22"/>
    <mergeCell ref="E22:H22"/>
    <mergeCell ref="I22:L22"/>
    <mergeCell ref="M22:P22"/>
    <mergeCell ref="Q22:T2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ABED2-A87B-406F-AE81-B081AE7942FA}">
  <dimension ref="A1:Q21"/>
  <sheetViews>
    <sheetView zoomScale="150" zoomScaleNormal="150" workbookViewId="0">
      <selection activeCell="D8" sqref="D8"/>
    </sheetView>
  </sheetViews>
  <sheetFormatPr defaultRowHeight="13.5" x14ac:dyDescent="0.15"/>
  <sheetData>
    <row r="1" spans="1:17" x14ac:dyDescent="0.15">
      <c r="A1" s="31" t="s">
        <v>123</v>
      </c>
      <c r="B1" s="31" t="s">
        <v>8</v>
      </c>
      <c r="C1" s="31" t="s">
        <v>7</v>
      </c>
      <c r="D1" s="31" t="s">
        <v>9</v>
      </c>
      <c r="E1" s="31" t="s">
        <v>6</v>
      </c>
      <c r="H1" s="31" t="s">
        <v>8</v>
      </c>
      <c r="I1" s="31" t="s">
        <v>7</v>
      </c>
      <c r="J1" s="31" t="s">
        <v>9</v>
      </c>
      <c r="K1" s="31" t="s">
        <v>6</v>
      </c>
      <c r="N1" s="31" t="s">
        <v>8</v>
      </c>
      <c r="O1" s="31" t="s">
        <v>7</v>
      </c>
      <c r="P1" s="31" t="s">
        <v>9</v>
      </c>
      <c r="Q1" s="31" t="s">
        <v>6</v>
      </c>
    </row>
    <row r="2" spans="1:17" x14ac:dyDescent="0.15">
      <c r="A2">
        <v>1</v>
      </c>
      <c r="B2" t="s">
        <v>10</v>
      </c>
      <c r="C2" t="s">
        <v>41</v>
      </c>
      <c r="D2" t="s">
        <v>10</v>
      </c>
      <c r="E2" t="s">
        <v>120</v>
      </c>
      <c r="G2">
        <v>2</v>
      </c>
      <c r="H2" t="s">
        <v>10</v>
      </c>
      <c r="I2" t="s">
        <v>41</v>
      </c>
      <c r="J2" t="s">
        <v>10</v>
      </c>
      <c r="K2" t="s">
        <v>122</v>
      </c>
      <c r="M2">
        <v>3</v>
      </c>
      <c r="N2" t="s">
        <v>10</v>
      </c>
      <c r="O2" t="s">
        <v>41</v>
      </c>
      <c r="P2" t="s">
        <v>10</v>
      </c>
      <c r="Q2" t="s">
        <v>121</v>
      </c>
    </row>
    <row r="3" spans="1:17" x14ac:dyDescent="0.15">
      <c r="A3">
        <v>1</v>
      </c>
      <c r="B3" t="s">
        <v>11</v>
      </c>
      <c r="C3" t="s">
        <v>41</v>
      </c>
      <c r="D3" t="s">
        <v>11</v>
      </c>
      <c r="E3" t="s">
        <v>120</v>
      </c>
      <c r="G3">
        <v>2</v>
      </c>
      <c r="H3" t="s">
        <v>11</v>
      </c>
      <c r="I3" t="s">
        <v>41</v>
      </c>
      <c r="J3" t="s">
        <v>11</v>
      </c>
      <c r="K3">
        <v>704</v>
      </c>
      <c r="M3">
        <v>3</v>
      </c>
      <c r="N3" t="s">
        <v>11</v>
      </c>
      <c r="O3" t="s">
        <v>41</v>
      </c>
      <c r="P3" t="s">
        <v>11</v>
      </c>
      <c r="Q3">
        <v>704</v>
      </c>
    </row>
    <row r="4" spans="1:17" x14ac:dyDescent="0.15">
      <c r="A4">
        <v>1</v>
      </c>
      <c r="B4" t="s">
        <v>119</v>
      </c>
      <c r="C4" t="s">
        <v>44</v>
      </c>
      <c r="D4" t="s">
        <v>119</v>
      </c>
      <c r="E4" t="s">
        <v>116</v>
      </c>
      <c r="G4">
        <v>2</v>
      </c>
      <c r="H4" t="s">
        <v>119</v>
      </c>
      <c r="I4" t="s">
        <v>44</v>
      </c>
      <c r="J4" t="s">
        <v>119</v>
      </c>
      <c r="K4">
        <v>703</v>
      </c>
      <c r="M4">
        <v>3</v>
      </c>
      <c r="N4" t="s">
        <v>118</v>
      </c>
      <c r="O4" t="s">
        <v>42</v>
      </c>
      <c r="P4" t="s">
        <v>118</v>
      </c>
      <c r="Q4">
        <v>706</v>
      </c>
    </row>
    <row r="5" spans="1:17" x14ac:dyDescent="0.15">
      <c r="A5">
        <v>1</v>
      </c>
      <c r="B5" t="s">
        <v>118</v>
      </c>
      <c r="C5" t="s">
        <v>43</v>
      </c>
      <c r="D5" t="s">
        <v>118</v>
      </c>
      <c r="E5" t="s">
        <v>98</v>
      </c>
      <c r="G5">
        <v>2</v>
      </c>
      <c r="H5" t="s">
        <v>118</v>
      </c>
      <c r="I5" t="s">
        <v>42</v>
      </c>
      <c r="J5" t="s">
        <v>118</v>
      </c>
      <c r="K5">
        <v>706</v>
      </c>
      <c r="M5">
        <v>3</v>
      </c>
      <c r="N5" t="s">
        <v>117</v>
      </c>
      <c r="O5" t="s">
        <v>43</v>
      </c>
      <c r="P5" t="s">
        <v>117</v>
      </c>
      <c r="Q5" t="s">
        <v>109</v>
      </c>
    </row>
    <row r="6" spans="1:17" x14ac:dyDescent="0.15">
      <c r="A6">
        <v>1</v>
      </c>
      <c r="B6" t="s">
        <v>31</v>
      </c>
      <c r="C6" t="s">
        <v>44</v>
      </c>
      <c r="D6" t="s">
        <v>31</v>
      </c>
      <c r="E6" t="s">
        <v>116</v>
      </c>
      <c r="G6">
        <v>2</v>
      </c>
      <c r="H6" t="s">
        <v>31</v>
      </c>
      <c r="I6" t="s">
        <v>44</v>
      </c>
      <c r="J6" t="s">
        <v>31</v>
      </c>
      <c r="K6">
        <v>702</v>
      </c>
      <c r="M6">
        <v>3</v>
      </c>
      <c r="N6" t="s">
        <v>31</v>
      </c>
      <c r="O6" t="s">
        <v>44</v>
      </c>
      <c r="P6" t="s">
        <v>31</v>
      </c>
      <c r="Q6">
        <v>702</v>
      </c>
    </row>
    <row r="7" spans="1:17" x14ac:dyDescent="0.15">
      <c r="A7">
        <v>1</v>
      </c>
      <c r="B7" t="s">
        <v>112</v>
      </c>
      <c r="C7" t="s">
        <v>113</v>
      </c>
      <c r="D7" t="s">
        <v>112</v>
      </c>
      <c r="E7" t="s">
        <v>115</v>
      </c>
      <c r="G7">
        <v>2</v>
      </c>
      <c r="H7" t="s">
        <v>112</v>
      </c>
      <c r="I7" t="s">
        <v>113</v>
      </c>
      <c r="J7" t="s">
        <v>112</v>
      </c>
      <c r="K7" t="s">
        <v>114</v>
      </c>
      <c r="M7">
        <v>3</v>
      </c>
      <c r="N7" t="s">
        <v>112</v>
      </c>
      <c r="O7" t="s">
        <v>113</v>
      </c>
      <c r="P7" t="s">
        <v>112</v>
      </c>
      <c r="Q7" t="s">
        <v>111</v>
      </c>
    </row>
    <row r="8" spans="1:17" x14ac:dyDescent="0.15">
      <c r="A8">
        <v>1</v>
      </c>
      <c r="B8" t="s">
        <v>12</v>
      </c>
      <c r="C8" t="s">
        <v>43</v>
      </c>
      <c r="D8" t="s">
        <v>12</v>
      </c>
      <c r="E8" t="s">
        <v>98</v>
      </c>
      <c r="G8">
        <v>2</v>
      </c>
      <c r="H8" t="s">
        <v>12</v>
      </c>
      <c r="I8" t="s">
        <v>43</v>
      </c>
      <c r="J8" t="s">
        <v>12</v>
      </c>
      <c r="K8" t="s">
        <v>110</v>
      </c>
      <c r="M8">
        <v>3</v>
      </c>
      <c r="N8" t="s">
        <v>12</v>
      </c>
      <c r="O8" t="s">
        <v>43</v>
      </c>
      <c r="P8" t="s">
        <v>12</v>
      </c>
      <c r="Q8" t="s">
        <v>109</v>
      </c>
    </row>
    <row r="9" spans="1:17" ht="27" x14ac:dyDescent="0.15">
      <c r="A9">
        <v>1</v>
      </c>
      <c r="B9" t="s">
        <v>13</v>
      </c>
      <c r="C9" t="s">
        <v>42</v>
      </c>
      <c r="D9" t="s">
        <v>13</v>
      </c>
      <c r="E9" t="s">
        <v>106</v>
      </c>
      <c r="G9">
        <v>2</v>
      </c>
      <c r="H9" t="s">
        <v>13</v>
      </c>
      <c r="I9" t="s">
        <v>42</v>
      </c>
      <c r="J9" t="s">
        <v>13</v>
      </c>
      <c r="K9" s="61" t="s">
        <v>108</v>
      </c>
      <c r="M9">
        <v>3</v>
      </c>
      <c r="N9" t="s">
        <v>13</v>
      </c>
      <c r="O9" t="s">
        <v>42</v>
      </c>
      <c r="P9" t="s">
        <v>13</v>
      </c>
      <c r="Q9" t="s">
        <v>107</v>
      </c>
    </row>
    <row r="10" spans="1:17" x14ac:dyDescent="0.15">
      <c r="A10">
        <v>1</v>
      </c>
      <c r="B10" t="s">
        <v>105</v>
      </c>
      <c r="C10" t="s">
        <v>42</v>
      </c>
      <c r="D10" t="s">
        <v>105</v>
      </c>
      <c r="E10" t="s">
        <v>106</v>
      </c>
      <c r="G10">
        <v>2</v>
      </c>
      <c r="H10" t="s">
        <v>105</v>
      </c>
      <c r="I10" t="s">
        <v>42</v>
      </c>
      <c r="J10" t="s">
        <v>105</v>
      </c>
      <c r="K10">
        <v>751</v>
      </c>
      <c r="M10">
        <v>3</v>
      </c>
      <c r="N10" t="s">
        <v>105</v>
      </c>
      <c r="O10" t="s">
        <v>42</v>
      </c>
      <c r="P10" t="s">
        <v>105</v>
      </c>
      <c r="Q10">
        <v>751</v>
      </c>
    </row>
    <row r="11" spans="1:17" x14ac:dyDescent="0.15">
      <c r="A11">
        <v>1</v>
      </c>
      <c r="B11" t="s">
        <v>103</v>
      </c>
      <c r="C11" t="s">
        <v>97</v>
      </c>
      <c r="D11" t="s">
        <v>103</v>
      </c>
      <c r="E11" t="s">
        <v>96</v>
      </c>
      <c r="G11">
        <v>2</v>
      </c>
      <c r="H11" t="s">
        <v>103</v>
      </c>
      <c r="I11" t="s">
        <v>97</v>
      </c>
      <c r="J11" t="s">
        <v>103</v>
      </c>
      <c r="K11" t="s">
        <v>104</v>
      </c>
      <c r="M11">
        <v>3</v>
      </c>
      <c r="N11" t="s">
        <v>103</v>
      </c>
      <c r="O11" t="s">
        <v>97</v>
      </c>
      <c r="P11" t="s">
        <v>103</v>
      </c>
      <c r="Q11">
        <v>801</v>
      </c>
    </row>
    <row r="12" spans="1:17" x14ac:dyDescent="0.15">
      <c r="A12">
        <v>1</v>
      </c>
      <c r="B12" t="s">
        <v>100</v>
      </c>
      <c r="C12" t="s">
        <v>101</v>
      </c>
      <c r="D12" t="s">
        <v>100</v>
      </c>
      <c r="E12" t="s">
        <v>102</v>
      </c>
      <c r="G12">
        <v>2</v>
      </c>
      <c r="H12" t="s">
        <v>100</v>
      </c>
      <c r="I12" t="s">
        <v>101</v>
      </c>
      <c r="J12" t="s">
        <v>100</v>
      </c>
      <c r="K12">
        <v>703</v>
      </c>
      <c r="M12">
        <v>3</v>
      </c>
      <c r="N12" t="s">
        <v>100</v>
      </c>
      <c r="O12" t="s">
        <v>101</v>
      </c>
      <c r="P12" t="s">
        <v>100</v>
      </c>
      <c r="Q12">
        <v>703</v>
      </c>
    </row>
    <row r="13" spans="1:17" x14ac:dyDescent="0.15">
      <c r="A13">
        <v>1</v>
      </c>
      <c r="B13" t="s">
        <v>99</v>
      </c>
      <c r="C13" t="s">
        <v>43</v>
      </c>
      <c r="D13" t="s">
        <v>99</v>
      </c>
      <c r="E13" t="s">
        <v>98</v>
      </c>
      <c r="G13">
        <v>2</v>
      </c>
      <c r="H13" t="s">
        <v>99</v>
      </c>
      <c r="I13" t="s">
        <v>43</v>
      </c>
      <c r="J13" t="s">
        <v>99</v>
      </c>
      <c r="K13">
        <v>701</v>
      </c>
      <c r="M13">
        <v>3</v>
      </c>
      <c r="N13" t="s">
        <v>99</v>
      </c>
      <c r="O13" t="s">
        <v>43</v>
      </c>
      <c r="P13" t="s">
        <v>99</v>
      </c>
      <c r="Q13">
        <v>701</v>
      </c>
    </row>
    <row r="14" spans="1:17" x14ac:dyDescent="0.15">
      <c r="A14">
        <v>1</v>
      </c>
      <c r="B14" t="s">
        <v>36</v>
      </c>
      <c r="C14" t="s">
        <v>43</v>
      </c>
      <c r="D14" t="s">
        <v>36</v>
      </c>
      <c r="E14" t="s">
        <v>98</v>
      </c>
      <c r="G14">
        <v>2</v>
      </c>
      <c r="H14" t="s">
        <v>36</v>
      </c>
      <c r="I14" t="s">
        <v>43</v>
      </c>
      <c r="J14" t="s">
        <v>36</v>
      </c>
      <c r="K14">
        <v>701</v>
      </c>
      <c r="M14">
        <v>3</v>
      </c>
      <c r="N14" t="s">
        <v>36</v>
      </c>
      <c r="O14" t="s">
        <v>43</v>
      </c>
      <c r="P14" t="s">
        <v>36</v>
      </c>
      <c r="Q14">
        <v>701</v>
      </c>
    </row>
    <row r="15" spans="1:17" x14ac:dyDescent="0.15">
      <c r="A15">
        <v>1</v>
      </c>
      <c r="B15" t="s">
        <v>65</v>
      </c>
      <c r="C15" t="s">
        <v>97</v>
      </c>
      <c r="D15" t="s">
        <v>65</v>
      </c>
      <c r="E15" t="s">
        <v>96</v>
      </c>
      <c r="G15">
        <v>2</v>
      </c>
      <c r="H15" t="s">
        <v>65</v>
      </c>
      <c r="I15" t="s">
        <v>94</v>
      </c>
      <c r="J15" t="s">
        <v>65</v>
      </c>
      <c r="K15" t="s">
        <v>95</v>
      </c>
      <c r="M15">
        <v>3</v>
      </c>
      <c r="N15" t="s">
        <v>65</v>
      </c>
      <c r="O15" t="s">
        <v>94</v>
      </c>
      <c r="P15" t="s">
        <v>65</v>
      </c>
      <c r="Q15" t="s">
        <v>93</v>
      </c>
    </row>
    <row r="19" spans="1:1" x14ac:dyDescent="0.15">
      <c r="A19">
        <v>1</v>
      </c>
    </row>
    <row r="20" spans="1:1" x14ac:dyDescent="0.15">
      <c r="A20">
        <v>2</v>
      </c>
    </row>
    <row r="21" spans="1:1" x14ac:dyDescent="0.15">
      <c r="A21">
        <v>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小学校(前転）</vt:lpstr>
      <vt:lpstr>小学校(後転）</vt:lpstr>
      <vt:lpstr>中学校</vt:lpstr>
      <vt:lpstr>使用方法</vt:lpstr>
      <vt:lpstr>Sheet2</vt:lpstr>
      <vt:lpstr>Sheet1</vt:lpstr>
      <vt:lpstr>'小学校(後転）'!Print_Area</vt:lpstr>
      <vt:lpstr>'小学校(前転）'!Print_Area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wada</cp:lastModifiedBy>
  <cp:lastPrinted>2017-11-02T08:51:10Z</cp:lastPrinted>
  <dcterms:created xsi:type="dcterms:W3CDTF">2017-04-11T11:22:13Z</dcterms:created>
  <dcterms:modified xsi:type="dcterms:W3CDTF">2025-04-10T11:54:07Z</dcterms:modified>
</cp:coreProperties>
</file>