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ira\Desktop\HP\download\kyuuyo\"/>
    </mc:Choice>
  </mc:AlternateContent>
  <xr:revisionPtr revIDLastSave="0" documentId="13_ncr:1_{D8512AA9-EDE6-471F-B09D-34970A5710C9}" xr6:coauthVersionLast="45" xr6:coauthVersionMax="45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Sheet1" sheetId="10" state="hidden" r:id="rId1"/>
    <sheet name="小学校(前転）" sheetId="4" r:id="rId2"/>
    <sheet name="小学校(後転）" sheetId="5" r:id="rId3"/>
    <sheet name="中学校" sheetId="9" r:id="rId4"/>
    <sheet name="使用方法" sheetId="6" r:id="rId5"/>
    <sheet name="Sheet2" sheetId="2" state="hidden" r:id="rId6"/>
  </sheets>
  <definedNames>
    <definedName name="_xlnm._FilterDatabase" localSheetId="2" hidden="1">'小学校(後転）'!$B$17:$D$17</definedName>
    <definedName name="_xlnm._FilterDatabase" localSheetId="1" hidden="1">'小学校(前転）'!$B$17:$D$17</definedName>
    <definedName name="_xlnm._FilterDatabase" localSheetId="3" hidden="1">中学校!$B$17:$D$17</definedName>
    <definedName name="_xlnm.Print_Area" localSheetId="2">'小学校(後転）'!$A$1:$N$37</definedName>
    <definedName name="_xlnm.Print_Area" localSheetId="1">'小学校(前転）'!$A$1:$N$37</definedName>
    <definedName name="_xlnm.Print_Area" localSheetId="3">中学校!$A$1:$N$40</definedName>
  </definedNames>
  <calcPr calcId="191029"/>
</workbook>
</file>

<file path=xl/calcChain.xml><?xml version="1.0" encoding="utf-8"?>
<calcChain xmlns="http://schemas.openxmlformats.org/spreadsheetml/2006/main">
  <c r="H6" i="9" l="1"/>
  <c r="J6" i="9"/>
  <c r="L6" i="9"/>
  <c r="B21" i="9"/>
  <c r="D21" i="9"/>
  <c r="G21" i="9"/>
  <c r="K21" i="9"/>
  <c r="B22" i="9"/>
  <c r="D22" i="9"/>
  <c r="G22" i="9"/>
  <c r="K22" i="9"/>
  <c r="B23" i="9"/>
  <c r="D23" i="9"/>
  <c r="G23" i="9"/>
  <c r="K23" i="9"/>
  <c r="B24" i="9"/>
  <c r="D24" i="9"/>
  <c r="G24" i="9"/>
  <c r="K24" i="9"/>
  <c r="B25" i="9"/>
  <c r="D25" i="9"/>
  <c r="G25" i="9"/>
  <c r="K25" i="9"/>
  <c r="B26" i="9"/>
  <c r="D26" i="9"/>
  <c r="G26" i="9"/>
  <c r="K26" i="9"/>
  <c r="B27" i="9"/>
  <c r="D27" i="9"/>
  <c r="G27" i="9"/>
  <c r="K27" i="9"/>
  <c r="B28" i="9"/>
  <c r="D28" i="9"/>
  <c r="G28" i="9"/>
  <c r="K28" i="9"/>
  <c r="B29" i="9"/>
  <c r="D29" i="9"/>
  <c r="G29" i="9"/>
  <c r="K29" i="9"/>
  <c r="B30" i="9"/>
  <c r="D30" i="9"/>
  <c r="G30" i="9"/>
  <c r="K30" i="9"/>
  <c r="B31" i="9"/>
  <c r="D31" i="9"/>
  <c r="G31" i="9"/>
  <c r="K31" i="9"/>
  <c r="B32" i="9"/>
  <c r="D32" i="9"/>
  <c r="G32" i="9"/>
  <c r="K32" i="9"/>
  <c r="B33" i="9"/>
  <c r="D33" i="9"/>
  <c r="G33" i="9"/>
  <c r="K33" i="9"/>
  <c r="B34" i="9"/>
  <c r="D34" i="9"/>
  <c r="G34" i="9"/>
  <c r="K34" i="9"/>
  <c r="B35" i="9"/>
  <c r="D35" i="9"/>
  <c r="G35" i="9"/>
  <c r="K35" i="9"/>
  <c r="K32" i="5" l="1"/>
  <c r="G32" i="5"/>
  <c r="D32" i="5"/>
  <c r="B32" i="5"/>
  <c r="K31" i="5"/>
  <c r="G31" i="5"/>
  <c r="D31" i="5"/>
  <c r="B31" i="5"/>
  <c r="K30" i="5"/>
  <c r="G30" i="5"/>
  <c r="D30" i="5"/>
  <c r="B30" i="5"/>
  <c r="K29" i="5"/>
  <c r="G29" i="5"/>
  <c r="D29" i="5"/>
  <c r="B29" i="5"/>
  <c r="K28" i="5"/>
  <c r="G28" i="5"/>
  <c r="D28" i="5"/>
  <c r="B28" i="5"/>
  <c r="K27" i="5"/>
  <c r="G27" i="5"/>
  <c r="D27" i="5"/>
  <c r="B27" i="5"/>
  <c r="K26" i="5"/>
  <c r="G26" i="5"/>
  <c r="D26" i="5"/>
  <c r="B26" i="5"/>
  <c r="K25" i="5"/>
  <c r="G25" i="5"/>
  <c r="D25" i="5"/>
  <c r="B25" i="5"/>
  <c r="K24" i="5"/>
  <c r="G24" i="5"/>
  <c r="D24" i="5"/>
  <c r="B24" i="5"/>
  <c r="K23" i="5"/>
  <c r="G23" i="5"/>
  <c r="D23" i="5"/>
  <c r="B23" i="5"/>
  <c r="K22" i="5"/>
  <c r="G22" i="5"/>
  <c r="D22" i="5"/>
  <c r="B22" i="5"/>
  <c r="K21" i="5"/>
  <c r="G21" i="5"/>
  <c r="D21" i="5"/>
  <c r="B21" i="5"/>
  <c r="K32" i="4"/>
  <c r="G32" i="4"/>
  <c r="D32" i="4"/>
  <c r="B32" i="4"/>
  <c r="K31" i="4"/>
  <c r="G31" i="4"/>
  <c r="D31" i="4"/>
  <c r="B31" i="4"/>
  <c r="K30" i="4"/>
  <c r="G30" i="4"/>
  <c r="D30" i="4"/>
  <c r="B30" i="4"/>
  <c r="K29" i="4"/>
  <c r="G29" i="4"/>
  <c r="D29" i="4"/>
  <c r="B29" i="4"/>
  <c r="K28" i="4"/>
  <c r="G28" i="4"/>
  <c r="D28" i="4"/>
  <c r="B28" i="4"/>
  <c r="K27" i="4"/>
  <c r="G27" i="4"/>
  <c r="D27" i="4"/>
  <c r="B27" i="4"/>
  <c r="K26" i="4"/>
  <c r="G26" i="4"/>
  <c r="D26" i="4"/>
  <c r="B26" i="4"/>
  <c r="K25" i="4"/>
  <c r="G25" i="4"/>
  <c r="D25" i="4"/>
  <c r="B25" i="4"/>
  <c r="K24" i="4"/>
  <c r="G24" i="4"/>
  <c r="D24" i="4"/>
  <c r="B24" i="4"/>
  <c r="K23" i="4"/>
  <c r="G23" i="4"/>
  <c r="D23" i="4"/>
  <c r="B23" i="4"/>
  <c r="K22" i="4"/>
  <c r="G22" i="4"/>
  <c r="D22" i="4"/>
  <c r="B22" i="4"/>
  <c r="K21" i="4"/>
  <c r="G21" i="4"/>
  <c r="D21" i="4"/>
  <c r="B21" i="4"/>
  <c r="H6" i="4" l="1"/>
  <c r="H6" i="5"/>
  <c r="L6" i="5" l="1"/>
  <c r="J6" i="5"/>
  <c r="L6" i="4" l="1"/>
  <c r="J6" i="4"/>
</calcChain>
</file>

<file path=xl/sharedStrings.xml><?xml version="1.0" encoding="utf-8"?>
<sst xmlns="http://schemas.openxmlformats.org/spreadsheetml/2006/main" count="661" uniqueCount="130">
  <si>
    <t>証明します。</t>
    <rPh sb="0" eb="2">
      <t>ショウメイ</t>
    </rPh>
    <phoneticPr fontId="1"/>
  </si>
  <si>
    <t>記</t>
    <rPh sb="0" eb="1">
      <t>キ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</si>
  <si>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</si>
  <si>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</si>
  <si>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</si>
  <si>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</si>
  <si>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</si>
  <si>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</si>
  <si>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</si>
  <si>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</si>
  <si>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</si>
  <si>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</si>
  <si>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地図</t>
    <rPh sb="0" eb="2">
      <t>チズ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</si>
  <si>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</si>
  <si>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</si>
  <si>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家庭</t>
    <rPh sb="0" eb="2">
      <t>カテイ</t>
    </rPh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</si>
  <si>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</si>
  <si>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</si>
  <si>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</si>
  <si>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</si>
  <si>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</si>
  <si>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</si>
  <si>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</si>
  <si>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</si>
  <si>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</si>
  <si>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印</t>
    <rPh sb="0" eb="1">
      <t>イン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</si>
  <si>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</si>
  <si>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（小）</t>
    <rPh sb="1" eb="2">
      <t>ショウ</t>
    </rPh>
    <phoneticPr fontId="1"/>
  </si>
  <si>
    <t>⑧</t>
    <phoneticPr fontId="1"/>
  </si>
  <si>
    <t>算数</t>
    <rPh sb="0" eb="2">
      <t>サンスウ</t>
    </rPh>
    <phoneticPr fontId="1"/>
  </si>
  <si>
    <t>生活</t>
    <rPh sb="0" eb="2">
      <t>セイカツ</t>
    </rPh>
    <phoneticPr fontId="1"/>
  </si>
  <si>
    <t>図工</t>
    <rPh sb="0" eb="2">
      <t>ズコウ</t>
    </rPh>
    <phoneticPr fontId="1"/>
  </si>
  <si>
    <t>社会</t>
    <rPh sb="0" eb="2">
      <t>シャカイ</t>
    </rPh>
    <phoneticPr fontId="1"/>
  </si>
  <si>
    <t>保健</t>
    <rPh sb="0" eb="2">
      <t>ホケン</t>
    </rPh>
    <phoneticPr fontId="1"/>
  </si>
  <si>
    <t>地図</t>
    <rPh sb="0" eb="2">
      <t>チズ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</si>
  <si>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</si>
  <si>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</si>
  <si>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</si>
  <si>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</si>
  <si>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</si>
  <si>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</si>
  <si>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 xml:space="preserve"> </t>
    <phoneticPr fontId="1"/>
  </si>
  <si>
    <t>校長名を記入</t>
    <rPh sb="0" eb="3">
      <t>コウチョウメイ</t>
    </rPh>
    <rPh sb="4" eb="6">
      <t>キニュウ</t>
    </rPh>
    <phoneticPr fontId="1"/>
  </si>
  <si>
    <t>東書</t>
    <rPh sb="0" eb="2">
      <t>トウショ</t>
    </rPh>
    <phoneticPr fontId="1"/>
  </si>
  <si>
    <t>帝国</t>
    <rPh sb="0" eb="2">
      <t>テイコク</t>
    </rPh>
    <phoneticPr fontId="1"/>
  </si>
  <si>
    <t>教芸</t>
    <rPh sb="0" eb="2">
      <t>キョウゲイ</t>
    </rPh>
    <phoneticPr fontId="1"/>
  </si>
  <si>
    <t>日文</t>
    <rPh sb="0" eb="2">
      <t>ニチブン</t>
    </rPh>
    <phoneticPr fontId="1"/>
  </si>
  <si>
    <t>光村</t>
    <rPh sb="0" eb="2">
      <t>ミツムラ</t>
    </rPh>
    <phoneticPr fontId="1"/>
  </si>
  <si>
    <t>学図</t>
    <rPh sb="0" eb="2">
      <t>ガクト</t>
    </rPh>
    <phoneticPr fontId="1"/>
  </si>
  <si>
    <t>教出</t>
    <rPh sb="0" eb="2">
      <t>キョウシュツ</t>
    </rPh>
    <phoneticPr fontId="1"/>
  </si>
  <si>
    <t>開隆堂</t>
    <rPh sb="0" eb="3">
      <t>カイリュウドウ</t>
    </rPh>
    <phoneticPr fontId="1"/>
  </si>
  <si>
    <t>光文</t>
    <rPh sb="0" eb="2">
      <t>コウブン</t>
    </rPh>
    <phoneticPr fontId="1"/>
  </si>
  <si>
    <t>沖縄県中頭郡北中城村字荻道275-1</t>
    <rPh sb="0" eb="3">
      <t>オキナワケン</t>
    </rPh>
    <rPh sb="3" eb="6">
      <t>ナカガミグン</t>
    </rPh>
    <rPh sb="6" eb="10">
      <t>キタナカグスクソン</t>
    </rPh>
    <rPh sb="10" eb="11">
      <t>アザ</t>
    </rPh>
    <rPh sb="11" eb="13">
      <t>オギドウ</t>
    </rPh>
    <phoneticPr fontId="1"/>
  </si>
  <si>
    <t>098-935-5882</t>
    <phoneticPr fontId="1"/>
  </si>
  <si>
    <t>沖縄三育小学校</t>
    <rPh sb="4" eb="7">
      <t>ショウガッコウ</t>
    </rPh>
    <phoneticPr fontId="1"/>
  </si>
  <si>
    <t>児童氏名</t>
    <rPh sb="2" eb="4">
      <t>シメイ</t>
    </rPh>
    <phoneticPr fontId="1"/>
  </si>
  <si>
    <t>　貴校に転学する下記児童について、本校における教科用図書の給与の状況は、下記のとおりであることを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</si>
  <si>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転学児童教科用図書給与証明書</t>
    <rPh sb="0" eb="2">
      <t>テンガク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</si>
  <si>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</si>
  <si>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</si>
  <si>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</si>
  <si>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</si>
  <si>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</si>
  <si>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⑤印刷後、校印を押して下さい。</t>
    <rPh sb="1" eb="4">
      <t>インサツゴ</t>
    </rPh>
    <rPh sb="5" eb="7">
      <t>コウイン</t>
    </rPh>
    <rPh sb="8" eb="9">
      <t>オ</t>
    </rPh>
    <rPh sb="11" eb="12">
      <t>クダ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</si>
  <si>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</si>
  <si>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</si>
  <si>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</si>
  <si>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(注)転学する児童が、従前に転学した事実がある場合には、その学年における従前の転学に係る教科用図書給与証明書を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ジドウ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</si>
  <si>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</si>
  <si>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令和</t>
    <rPh sb="0" eb="1">
      <t>レイ</t>
    </rPh>
    <rPh sb="1" eb="2">
      <t>ワ</t>
    </rPh>
    <phoneticPr fontId="1"/>
  </si>
  <si>
    <t>地図</t>
    <rPh sb="0" eb="2">
      <t>チズ</t>
    </rPh>
    <phoneticPr fontId="1"/>
  </si>
  <si>
    <t>帝国</t>
    <rPh sb="0" eb="2">
      <t>テイコク</t>
    </rPh>
    <phoneticPr fontId="1"/>
  </si>
  <si>
    <t>英語</t>
    <rPh sb="0" eb="2">
      <t>エイゴ</t>
    </rPh>
    <phoneticPr fontId="1"/>
  </si>
  <si>
    <t>教出</t>
    <rPh sb="0" eb="1">
      <t>キョウ</t>
    </rPh>
    <rPh sb="1" eb="2">
      <t>シュツ</t>
    </rPh>
    <phoneticPr fontId="1"/>
  </si>
  <si>
    <t>107・108</t>
    <phoneticPr fontId="1"/>
  </si>
  <si>
    <t>307・308</t>
    <phoneticPr fontId="1"/>
  </si>
  <si>
    <t>学図</t>
  </si>
  <si>
    <t>616・617</t>
    <phoneticPr fontId="1"/>
  </si>
  <si>
    <t>113・114</t>
    <phoneticPr fontId="1"/>
  </si>
  <si>
    <t>116・117</t>
    <phoneticPr fontId="1"/>
  </si>
  <si>
    <t>121・122</t>
    <phoneticPr fontId="1"/>
  </si>
  <si>
    <t>213・214</t>
    <phoneticPr fontId="1"/>
  </si>
  <si>
    <t>216・217</t>
    <phoneticPr fontId="1"/>
  </si>
  <si>
    <t>313・314</t>
    <phoneticPr fontId="1"/>
  </si>
  <si>
    <t>316・317</t>
    <phoneticPr fontId="1"/>
  </si>
  <si>
    <t>413・414</t>
    <phoneticPr fontId="1"/>
  </si>
  <si>
    <t>416・417</t>
    <phoneticPr fontId="1"/>
  </si>
  <si>
    <t>516・517</t>
    <phoneticPr fontId="1"/>
  </si>
  <si>
    <t>507・508</t>
    <phoneticPr fontId="1"/>
  </si>
  <si>
    <t>　　〔令和７年度用〕</t>
    <rPh sb="3" eb="4">
      <t>レイ</t>
    </rPh>
    <rPh sb="4" eb="5">
      <t>ワ</t>
    </rPh>
    <rPh sb="6" eb="8">
      <t>ネンド</t>
    </rPh>
    <rPh sb="8" eb="9">
      <t>ヨウ</t>
    </rPh>
    <phoneticPr fontId="1"/>
  </si>
  <si>
    <t>015-92</t>
    <phoneticPr fontId="1"/>
  </si>
  <si>
    <t>三省堂</t>
    <rPh sb="0" eb="3">
      <t>サンセイドウ</t>
    </rPh>
    <phoneticPr fontId="1"/>
  </si>
  <si>
    <t>015-82</t>
    <phoneticPr fontId="1"/>
  </si>
  <si>
    <t>015-72</t>
    <phoneticPr fontId="1"/>
  </si>
  <si>
    <t>002-72</t>
    <phoneticPr fontId="1"/>
  </si>
  <si>
    <t>技術</t>
    <rPh sb="0" eb="2">
      <t>ギジュツ</t>
    </rPh>
    <phoneticPr fontId="1"/>
  </si>
  <si>
    <t>保体</t>
    <rPh sb="0" eb="2">
      <t>ホタイ</t>
    </rPh>
    <phoneticPr fontId="1"/>
  </si>
  <si>
    <t>学研</t>
    <rPh sb="0" eb="2">
      <t>ガッケン</t>
    </rPh>
    <phoneticPr fontId="1"/>
  </si>
  <si>
    <t>224-72</t>
    <phoneticPr fontId="1"/>
  </si>
  <si>
    <t>803・804</t>
    <phoneticPr fontId="1"/>
  </si>
  <si>
    <t>美術</t>
    <rPh sb="0" eb="2">
      <t>ビジュツ</t>
    </rPh>
    <phoneticPr fontId="1"/>
  </si>
  <si>
    <t>116-83
116-84</t>
    <phoneticPr fontId="1"/>
  </si>
  <si>
    <t>116-72</t>
    <phoneticPr fontId="1"/>
  </si>
  <si>
    <t>器楽</t>
    <rPh sb="0" eb="2">
      <t>キガク</t>
    </rPh>
    <phoneticPr fontId="1"/>
  </si>
  <si>
    <t>027-72</t>
    <phoneticPr fontId="1"/>
  </si>
  <si>
    <t>027-83
027-84</t>
    <phoneticPr fontId="1"/>
  </si>
  <si>
    <t>061-92</t>
    <phoneticPr fontId="1"/>
  </si>
  <si>
    <t>啓林館</t>
    <rPh sb="0" eb="3">
      <t>ケイリンカン</t>
    </rPh>
    <phoneticPr fontId="1"/>
  </si>
  <si>
    <t>061-82</t>
    <phoneticPr fontId="1"/>
  </si>
  <si>
    <t>061-72</t>
    <phoneticPr fontId="1"/>
  </si>
  <si>
    <t>002-92</t>
    <phoneticPr fontId="1"/>
  </si>
  <si>
    <t>数学</t>
    <rPh sb="0" eb="2">
      <t>スウガク</t>
    </rPh>
    <phoneticPr fontId="1"/>
  </si>
  <si>
    <t>002-82</t>
    <phoneticPr fontId="1"/>
  </si>
  <si>
    <t>046-72</t>
    <phoneticPr fontId="1"/>
  </si>
  <si>
    <t>公民</t>
    <rPh sb="0" eb="2">
      <t>コウミン</t>
    </rPh>
    <phoneticPr fontId="1"/>
  </si>
  <si>
    <t>歴史</t>
    <rPh sb="0" eb="2">
      <t>レキシ</t>
    </rPh>
    <phoneticPr fontId="1"/>
  </si>
  <si>
    <t>地理</t>
    <rPh sb="0" eb="2">
      <t>チリ</t>
    </rPh>
    <phoneticPr fontId="1"/>
  </si>
  <si>
    <t>038-92</t>
    <phoneticPr fontId="1"/>
  </si>
  <si>
    <t>038-82</t>
    <phoneticPr fontId="1"/>
  </si>
  <si>
    <t>038-72</t>
    <phoneticPr fontId="1"/>
  </si>
  <si>
    <t>学年</t>
    <rPh sb="0" eb="2">
      <t>ガクネン</t>
    </rPh>
    <phoneticPr fontId="1"/>
  </si>
  <si>
    <t>⑨</t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</si>
  <si>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</si>
  <si>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>生徒氏名</t>
    <rPh sb="0" eb="2">
      <t>セイト</t>
    </rPh>
    <rPh sb="2" eb="4">
      <t>シメイ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</si>
  <si>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</si>
  <si>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0980-52-3942</t>
    <phoneticPr fontId="1"/>
  </si>
  <si>
    <t>沖縄三育中学校</t>
    <rPh sb="0" eb="4">
      <t>オキナワサンイク</t>
    </rPh>
    <rPh sb="4" eb="7">
      <t>チュウガッコウ</t>
    </rPh>
    <phoneticPr fontId="1"/>
  </si>
  <si>
    <t>沖縄県名護市字旭川837</t>
    <rPh sb="0" eb="3">
      <t>オキナワケン</t>
    </rPh>
    <rPh sb="3" eb="6">
      <t>ナゴシ</t>
    </rPh>
    <rPh sb="6" eb="7">
      <t>アザ</t>
    </rPh>
    <rPh sb="7" eb="9">
      <t>アサヒカワ</t>
    </rPh>
    <phoneticPr fontId="1"/>
  </si>
  <si>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</si>
  <si>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（中）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</si>
</sst>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8315325</xdr:colOff>
      <xdr:row>0</xdr:row>
      <xdr:rowOff>4114800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15325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1538-DD67-4602-AB45-067590BFD2D4}">
  <dimension ref="A1:Q21"/>
  <sheetViews>
    <sheetView zoomScale="140" zoomScaleNormal="140" workbookViewId="0">
      <selection activeCell="N29" sqref="N29"/>
    </sheetView>
  </sheetViews>
  <sheetFormatPr defaultRowHeight="13.5" x14ac:dyDescent="0.15"/>
  <sheetData>
    <row r="1" spans="1:17" x14ac:dyDescent="0.15">
      <c r="A1" s="37" t="s">
        <v>120</v>
      </c>
      <c r="B1" s="37" t="s">
        <v>8</v>
      </c>
      <c r="C1" s="37" t="s">
        <v>7</v>
      </c>
      <c r="D1" s="37" t="s">
        <v>9</v>
      </c>
      <c r="E1" s="37" t="s">
        <v>6</v>
      </c>
      <c r="H1" s="37" t="s">
        <v>8</v>
      </c>
      <c r="I1" s="37" t="s">
        <v>7</v>
      </c>
      <c r="J1" s="37" t="s">
        <v>9</v>
      </c>
      <c r="K1" s="37" t="s">
        <v>6</v>
      </c>
      <c r="N1" s="37" t="s">
        <v>8</v>
      </c>
      <c r="O1" s="37" t="s">
        <v>7</v>
      </c>
      <c r="P1" s="37" t="s">
        <v>9</v>
      </c>
      <c r="Q1" s="37" t="s">
        <v>6</v>
      </c>
    </row>
    <row r="2" spans="1:17" x14ac:dyDescent="0.15">
      <c r="A2">
        <v>1</v>
      </c>
      <c r="B2" t="s">
        <v>10</v>
      </c>
      <c r="C2" t="s">
        <v>47</v>
      </c>
      <c r="D2" t="s">
        <v>10</v>
      </c>
      <c r="E2" t="s">
        <v>119</v>
      </c>
      <c r="G2">
        <v>2</v>
      </c>
      <c r="H2" t="s">
        <v>10</v>
      </c>
      <c r="I2" t="s">
        <v>47</v>
      </c>
      <c r="J2" t="s">
        <v>10</v>
      </c>
      <c r="K2" t="s">
        <v>118</v>
      </c>
      <c r="M2">
        <v>3</v>
      </c>
      <c r="N2" t="s">
        <v>10</v>
      </c>
      <c r="O2" t="s">
        <v>47</v>
      </c>
      <c r="P2" t="s">
        <v>10</v>
      </c>
      <c r="Q2" t="s">
        <v>117</v>
      </c>
    </row>
    <row r="3" spans="1:17" x14ac:dyDescent="0.15">
      <c r="A3">
        <v>1</v>
      </c>
      <c r="B3" t="s">
        <v>11</v>
      </c>
      <c r="C3" t="s">
        <v>91</v>
      </c>
      <c r="D3" t="s">
        <v>11</v>
      </c>
      <c r="E3" t="s">
        <v>93</v>
      </c>
      <c r="G3">
        <v>2</v>
      </c>
      <c r="H3" t="s">
        <v>11</v>
      </c>
      <c r="I3" t="s">
        <v>91</v>
      </c>
      <c r="J3" t="s">
        <v>11</v>
      </c>
      <c r="K3">
        <v>702</v>
      </c>
      <c r="M3">
        <v>3</v>
      </c>
      <c r="N3" t="s">
        <v>11</v>
      </c>
      <c r="O3" t="s">
        <v>91</v>
      </c>
      <c r="P3" t="s">
        <v>11</v>
      </c>
      <c r="Q3">
        <v>702</v>
      </c>
    </row>
    <row r="4" spans="1:17" x14ac:dyDescent="0.15">
      <c r="A4">
        <v>1</v>
      </c>
      <c r="B4" t="s">
        <v>116</v>
      </c>
      <c r="C4" t="s">
        <v>43</v>
      </c>
      <c r="D4" t="s">
        <v>116</v>
      </c>
      <c r="E4" t="s">
        <v>94</v>
      </c>
      <c r="G4">
        <v>2</v>
      </c>
      <c r="H4" t="s">
        <v>116</v>
      </c>
      <c r="I4" t="s">
        <v>43</v>
      </c>
      <c r="J4" t="s">
        <v>116</v>
      </c>
      <c r="K4">
        <v>701</v>
      </c>
      <c r="M4">
        <v>3</v>
      </c>
      <c r="N4" t="s">
        <v>115</v>
      </c>
      <c r="O4" t="s">
        <v>43</v>
      </c>
      <c r="P4" t="s">
        <v>115</v>
      </c>
      <c r="Q4">
        <v>705</v>
      </c>
    </row>
    <row r="5" spans="1:17" x14ac:dyDescent="0.15">
      <c r="A5">
        <v>1</v>
      </c>
      <c r="B5" t="s">
        <v>115</v>
      </c>
      <c r="C5" t="s">
        <v>43</v>
      </c>
      <c r="D5" t="s">
        <v>115</v>
      </c>
      <c r="E5" t="s">
        <v>94</v>
      </c>
      <c r="G5">
        <v>2</v>
      </c>
      <c r="H5" t="s">
        <v>115</v>
      </c>
      <c r="I5" t="s">
        <v>43</v>
      </c>
      <c r="J5" t="s">
        <v>115</v>
      </c>
      <c r="K5">
        <v>705</v>
      </c>
      <c r="M5">
        <v>3</v>
      </c>
      <c r="N5" t="s">
        <v>114</v>
      </c>
      <c r="O5" t="s">
        <v>43</v>
      </c>
      <c r="P5" t="s">
        <v>114</v>
      </c>
      <c r="Q5" t="s">
        <v>110</v>
      </c>
    </row>
    <row r="6" spans="1:17" x14ac:dyDescent="0.15">
      <c r="A6">
        <v>1</v>
      </c>
      <c r="B6" t="s">
        <v>12</v>
      </c>
      <c r="C6" t="s">
        <v>44</v>
      </c>
      <c r="D6" t="s">
        <v>12</v>
      </c>
      <c r="E6" t="s">
        <v>113</v>
      </c>
      <c r="G6">
        <v>2</v>
      </c>
      <c r="H6" t="s">
        <v>12</v>
      </c>
      <c r="I6" t="s">
        <v>44</v>
      </c>
      <c r="J6" t="s">
        <v>12</v>
      </c>
      <c r="K6">
        <v>702</v>
      </c>
      <c r="M6">
        <v>3</v>
      </c>
      <c r="N6" t="s">
        <v>12</v>
      </c>
      <c r="O6" t="s">
        <v>44</v>
      </c>
      <c r="P6" t="s">
        <v>12</v>
      </c>
      <c r="Q6">
        <v>702</v>
      </c>
    </row>
    <row r="7" spans="1:17" x14ac:dyDescent="0.15">
      <c r="A7">
        <v>1</v>
      </c>
      <c r="B7" t="s">
        <v>111</v>
      </c>
      <c r="C7" t="s">
        <v>43</v>
      </c>
      <c r="D7" t="s">
        <v>111</v>
      </c>
      <c r="E7" t="s">
        <v>94</v>
      </c>
      <c r="G7">
        <v>2</v>
      </c>
      <c r="H7" t="s">
        <v>111</v>
      </c>
      <c r="I7" t="s">
        <v>43</v>
      </c>
      <c r="J7" t="s">
        <v>111</v>
      </c>
      <c r="K7" t="s">
        <v>112</v>
      </c>
      <c r="M7">
        <v>3</v>
      </c>
      <c r="N7" t="s">
        <v>111</v>
      </c>
      <c r="O7" t="s">
        <v>43</v>
      </c>
      <c r="P7" t="s">
        <v>111</v>
      </c>
      <c r="Q7" t="s">
        <v>110</v>
      </c>
    </row>
    <row r="8" spans="1:17" x14ac:dyDescent="0.15">
      <c r="A8">
        <v>1</v>
      </c>
      <c r="B8" t="s">
        <v>13</v>
      </c>
      <c r="C8" t="s">
        <v>107</v>
      </c>
      <c r="D8" t="s">
        <v>13</v>
      </c>
      <c r="E8" t="s">
        <v>109</v>
      </c>
      <c r="G8">
        <v>2</v>
      </c>
      <c r="H8" t="s">
        <v>13</v>
      </c>
      <c r="I8" t="s">
        <v>107</v>
      </c>
      <c r="J8" t="s">
        <v>13</v>
      </c>
      <c r="K8" t="s">
        <v>108</v>
      </c>
      <c r="M8">
        <v>3</v>
      </c>
      <c r="N8" t="s">
        <v>13</v>
      </c>
      <c r="O8" t="s">
        <v>107</v>
      </c>
      <c r="P8" t="s">
        <v>13</v>
      </c>
      <c r="Q8" t="s">
        <v>106</v>
      </c>
    </row>
    <row r="9" spans="1:17" ht="27" x14ac:dyDescent="0.15">
      <c r="A9">
        <v>1</v>
      </c>
      <c r="B9" t="s">
        <v>14</v>
      </c>
      <c r="C9" t="s">
        <v>45</v>
      </c>
      <c r="D9" t="s">
        <v>14</v>
      </c>
      <c r="E9" t="s">
        <v>104</v>
      </c>
      <c r="G9">
        <v>2</v>
      </c>
      <c r="H9" t="s">
        <v>14</v>
      </c>
      <c r="I9" t="s">
        <v>45</v>
      </c>
      <c r="J9" t="s">
        <v>14</v>
      </c>
      <c r="K9" s="38" t="s">
        <v>105</v>
      </c>
      <c r="M9">
        <v>3</v>
      </c>
      <c r="N9" t="s">
        <v>14</v>
      </c>
      <c r="O9" t="s">
        <v>45</v>
      </c>
      <c r="P9" t="s">
        <v>14</v>
      </c>
      <c r="Q9" t="s">
        <v>99</v>
      </c>
    </row>
    <row r="10" spans="1:17" x14ac:dyDescent="0.15">
      <c r="A10">
        <v>1</v>
      </c>
      <c r="B10" t="s">
        <v>103</v>
      </c>
      <c r="C10" t="s">
        <v>45</v>
      </c>
      <c r="D10" t="s">
        <v>103</v>
      </c>
      <c r="E10" t="s">
        <v>104</v>
      </c>
      <c r="G10">
        <v>2</v>
      </c>
      <c r="H10" t="s">
        <v>103</v>
      </c>
      <c r="I10" t="s">
        <v>45</v>
      </c>
      <c r="J10" t="s">
        <v>103</v>
      </c>
      <c r="K10">
        <v>752</v>
      </c>
      <c r="M10">
        <v>3</v>
      </c>
      <c r="N10" t="s">
        <v>103</v>
      </c>
      <c r="O10" t="s">
        <v>45</v>
      </c>
      <c r="P10" t="s">
        <v>103</v>
      </c>
      <c r="Q10">
        <v>752</v>
      </c>
    </row>
    <row r="11" spans="1:17" ht="27" x14ac:dyDescent="0.15">
      <c r="A11">
        <v>1</v>
      </c>
      <c r="B11" t="s">
        <v>100</v>
      </c>
      <c r="C11" t="s">
        <v>46</v>
      </c>
      <c r="D11" t="s">
        <v>100</v>
      </c>
      <c r="E11" t="s">
        <v>102</v>
      </c>
      <c r="G11">
        <v>2</v>
      </c>
      <c r="H11" t="s">
        <v>100</v>
      </c>
      <c r="I11" t="s">
        <v>46</v>
      </c>
      <c r="J11" t="s">
        <v>100</v>
      </c>
      <c r="K11" s="38" t="s">
        <v>101</v>
      </c>
      <c r="M11">
        <v>3</v>
      </c>
      <c r="N11" t="s">
        <v>100</v>
      </c>
      <c r="O11" t="s">
        <v>46</v>
      </c>
      <c r="P11" t="s">
        <v>100</v>
      </c>
      <c r="Q11" t="s">
        <v>99</v>
      </c>
    </row>
    <row r="12" spans="1:17" x14ac:dyDescent="0.15">
      <c r="A12">
        <v>1</v>
      </c>
      <c r="B12" t="s">
        <v>96</v>
      </c>
      <c r="C12" t="s">
        <v>97</v>
      </c>
      <c r="D12" t="s">
        <v>96</v>
      </c>
      <c r="E12" t="s">
        <v>98</v>
      </c>
      <c r="G12">
        <v>2</v>
      </c>
      <c r="H12" t="s">
        <v>96</v>
      </c>
      <c r="I12" t="s">
        <v>97</v>
      </c>
      <c r="J12" t="s">
        <v>96</v>
      </c>
      <c r="K12">
        <v>704</v>
      </c>
      <c r="M12">
        <v>3</v>
      </c>
      <c r="N12" t="s">
        <v>96</v>
      </c>
      <c r="O12" t="s">
        <v>97</v>
      </c>
      <c r="P12" t="s">
        <v>96</v>
      </c>
      <c r="Q12">
        <v>704</v>
      </c>
    </row>
    <row r="13" spans="1:17" x14ac:dyDescent="0.15">
      <c r="A13">
        <v>1</v>
      </c>
      <c r="B13" t="s">
        <v>95</v>
      </c>
      <c r="C13" t="s">
        <v>43</v>
      </c>
      <c r="D13" t="s">
        <v>95</v>
      </c>
      <c r="E13" t="s">
        <v>94</v>
      </c>
      <c r="G13">
        <v>2</v>
      </c>
      <c r="H13" t="s">
        <v>95</v>
      </c>
      <c r="I13" t="s">
        <v>43</v>
      </c>
      <c r="J13" t="s">
        <v>95</v>
      </c>
      <c r="K13">
        <v>701</v>
      </c>
      <c r="M13">
        <v>3</v>
      </c>
      <c r="N13" t="s">
        <v>95</v>
      </c>
      <c r="O13" t="s">
        <v>43</v>
      </c>
      <c r="P13" t="s">
        <v>95</v>
      </c>
      <c r="Q13">
        <v>701</v>
      </c>
    </row>
    <row r="14" spans="1:17" x14ac:dyDescent="0.15">
      <c r="A14">
        <v>1</v>
      </c>
      <c r="B14" t="s">
        <v>15</v>
      </c>
      <c r="C14" t="s">
        <v>43</v>
      </c>
      <c r="D14" t="s">
        <v>15</v>
      </c>
      <c r="E14" t="s">
        <v>94</v>
      </c>
      <c r="G14">
        <v>2</v>
      </c>
      <c r="H14" t="s">
        <v>15</v>
      </c>
      <c r="I14" t="s">
        <v>43</v>
      </c>
      <c r="J14" t="s">
        <v>15</v>
      </c>
      <c r="K14">
        <v>701</v>
      </c>
      <c r="M14">
        <v>3</v>
      </c>
      <c r="N14" t="s">
        <v>15</v>
      </c>
      <c r="O14" t="s">
        <v>43</v>
      </c>
      <c r="P14" t="s">
        <v>15</v>
      </c>
      <c r="Q14">
        <v>701</v>
      </c>
    </row>
    <row r="15" spans="1:17" x14ac:dyDescent="0.15">
      <c r="A15">
        <v>1</v>
      </c>
      <c r="B15" t="s">
        <v>72</v>
      </c>
      <c r="C15" t="s">
        <v>91</v>
      </c>
      <c r="D15" t="s">
        <v>72</v>
      </c>
      <c r="E15" t="s">
        <v>93</v>
      </c>
      <c r="G15">
        <v>2</v>
      </c>
      <c r="H15" t="s">
        <v>72</v>
      </c>
      <c r="I15" t="s">
        <v>91</v>
      </c>
      <c r="J15" t="s">
        <v>72</v>
      </c>
      <c r="K15" t="s">
        <v>92</v>
      </c>
      <c r="M15">
        <v>3</v>
      </c>
      <c r="N15" t="s">
        <v>72</v>
      </c>
      <c r="O15" t="s">
        <v>91</v>
      </c>
      <c r="P15" t="s">
        <v>72</v>
      </c>
      <c r="Q15" t="s">
        <v>90</v>
      </c>
    </row>
    <row r="19" spans="1:1" x14ac:dyDescent="0.15">
      <c r="A19">
        <v>1</v>
      </c>
    </row>
    <row r="20" spans="1:1" x14ac:dyDescent="0.15">
      <c r="A20">
        <v>2</v>
      </c>
    </row>
    <row r="21" spans="1:1" x14ac:dyDescent="0.15">
      <c r="A21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8"/>
  <sheetViews>
    <sheetView showZeros="0" view="pageBreakPreview" topLeftCell="A16" zoomScaleNormal="100" zoomScaleSheetLayoutView="100" workbookViewId="0">
      <selection activeCell="A2" sqref="A2:L2"/>
    </sheetView>
  </sheetViews>
  <sheetFormatPr defaultRowHeight="13.5" x14ac:dyDescent="0.15"/>
  <cols>
    <col min="1" max="1" width="2.375" style="26" customWidth="1"/>
    <col min="2" max="2" width="12" style="26" customWidth="1"/>
    <col min="3" max="3" width="9" style="26"/>
    <col min="4" max="4" width="22" style="26" customWidth="1"/>
    <col min="5" max="5" width="8.75" style="26" customWidth="1"/>
    <col min="6" max="6" width="9.375" style="26" customWidth="1"/>
    <col min="7" max="13" width="6.5" style="26" customWidth="1"/>
    <col min="14" max="14" width="2.375" style="26" customWidth="1"/>
    <col min="15" max="16384" width="9" style="26"/>
  </cols>
  <sheetData>
    <row r="2" spans="1:16" ht="21" x14ac:dyDescent="0.15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 t="s">
        <v>27</v>
      </c>
      <c r="N2" s="52"/>
      <c r="O2" s="2"/>
      <c r="P2" s="2"/>
    </row>
    <row r="3" spans="1:16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39" customHeight="1" x14ac:dyDescent="0.15">
      <c r="A4" s="3"/>
      <c r="B4" s="53" t="s">
        <v>57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4"/>
    </row>
    <row r="5" spans="1:16" ht="20.25" customHeight="1" x14ac:dyDescent="0.1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1:16" ht="20.25" customHeight="1" x14ac:dyDescent="0.15">
      <c r="A6" s="6"/>
      <c r="B6" s="27"/>
      <c r="C6" s="24" t="s">
        <v>17</v>
      </c>
      <c r="D6" s="27"/>
      <c r="E6" s="24" t="s">
        <v>16</v>
      </c>
      <c r="F6" s="5"/>
      <c r="G6" s="24" t="s">
        <v>69</v>
      </c>
      <c r="H6" s="17">
        <f ca="1">YEAR(TODAY())-2018</f>
        <v>7</v>
      </c>
      <c r="I6" s="24" t="s">
        <v>20</v>
      </c>
      <c r="J6" s="17">
        <f ca="1">MONTH(TODAY())</f>
        <v>4</v>
      </c>
      <c r="K6" s="7" t="s">
        <v>19</v>
      </c>
      <c r="L6" s="17">
        <f ca="1">DAY(TODAY())</f>
        <v>10</v>
      </c>
      <c r="M6" s="7" t="s">
        <v>18</v>
      </c>
      <c r="N6" s="4"/>
    </row>
    <row r="7" spans="1:16" ht="20.25" customHeight="1" x14ac:dyDescent="0.15">
      <c r="A7" s="3"/>
      <c r="B7" s="5"/>
      <c r="C7" s="23"/>
      <c r="D7" s="5"/>
      <c r="E7" s="23"/>
      <c r="F7" s="5"/>
      <c r="G7" s="23"/>
      <c r="H7" s="8"/>
      <c r="I7" s="23"/>
      <c r="J7" s="8"/>
      <c r="K7" s="9"/>
      <c r="L7" s="8"/>
      <c r="M7" s="9"/>
      <c r="N7" s="4"/>
    </row>
    <row r="8" spans="1:16" ht="20.25" customHeight="1" x14ac:dyDescent="0.15">
      <c r="A8" s="3"/>
      <c r="B8" s="5"/>
      <c r="C8" s="23"/>
      <c r="D8" s="5"/>
      <c r="E8" s="23" t="s">
        <v>21</v>
      </c>
      <c r="F8" s="54" t="s">
        <v>52</v>
      </c>
      <c r="G8" s="54"/>
      <c r="H8" s="54"/>
      <c r="I8" s="54"/>
      <c r="J8" s="54"/>
      <c r="K8" s="54"/>
      <c r="L8" s="54"/>
      <c r="M8" s="54"/>
      <c r="N8" s="4"/>
    </row>
    <row r="9" spans="1:16" ht="20.25" customHeight="1" x14ac:dyDescent="0.15">
      <c r="A9" s="3"/>
      <c r="B9" s="5"/>
      <c r="C9" s="23"/>
      <c r="D9" s="5"/>
      <c r="E9" s="23"/>
      <c r="F9" s="54" t="s">
        <v>54</v>
      </c>
      <c r="G9" s="54"/>
      <c r="H9" s="54"/>
      <c r="I9" s="54"/>
      <c r="J9" s="54"/>
      <c r="K9" s="54"/>
      <c r="L9" s="54"/>
      <c r="M9" s="54"/>
      <c r="N9" s="4"/>
    </row>
    <row r="10" spans="1:16" ht="20.25" customHeight="1" x14ac:dyDescent="0.15">
      <c r="A10" s="3"/>
      <c r="B10" s="5"/>
      <c r="C10" s="23"/>
      <c r="D10" s="5"/>
      <c r="E10" s="23"/>
      <c r="F10" s="5"/>
      <c r="G10" s="28" t="s">
        <v>22</v>
      </c>
      <c r="H10" s="8"/>
      <c r="I10" s="54" t="s">
        <v>53</v>
      </c>
      <c r="J10" s="54"/>
      <c r="K10" s="54"/>
      <c r="L10" s="54"/>
      <c r="M10" s="9" t="s">
        <v>23</v>
      </c>
      <c r="N10" s="4"/>
    </row>
    <row r="11" spans="1:16" ht="24.75" customHeight="1" x14ac:dyDescent="0.15">
      <c r="A11" s="3"/>
      <c r="B11" s="5"/>
      <c r="C11" s="23"/>
      <c r="D11" s="5"/>
      <c r="E11" s="23"/>
      <c r="F11" s="24" t="s">
        <v>24</v>
      </c>
      <c r="G11" s="55" t="s">
        <v>42</v>
      </c>
      <c r="H11" s="55"/>
      <c r="I11" s="55"/>
      <c r="J11" s="55"/>
      <c r="K11" s="55"/>
      <c r="L11" s="55"/>
      <c r="M11" s="7" t="s">
        <v>25</v>
      </c>
      <c r="N11" s="4"/>
    </row>
    <row r="12" spans="1:16" ht="10.5" customHeight="1" x14ac:dyDescent="0.1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</row>
    <row r="13" spans="1:16" s="13" customFormat="1" ht="14.25" x14ac:dyDescent="0.15">
      <c r="A13" s="10"/>
      <c r="B13" s="11" t="s">
        <v>56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</row>
    <row r="14" spans="1:16" s="13" customFormat="1" ht="14.25" x14ac:dyDescent="0.15">
      <c r="A14" s="10"/>
      <c r="B14" s="11" t="s">
        <v>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</row>
    <row r="15" spans="1:16" s="13" customFormat="1" ht="29.25" customHeight="1" x14ac:dyDescent="0.15">
      <c r="A15" s="10"/>
      <c r="B15" s="54" t="s"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12"/>
    </row>
    <row r="16" spans="1:16" s="13" customFormat="1" ht="27.75" customHeight="1" x14ac:dyDescent="0.15">
      <c r="A16" s="10"/>
      <c r="B16" s="25" t="s">
        <v>55</v>
      </c>
      <c r="C16" s="56"/>
      <c r="D16" s="56"/>
      <c r="E16" s="23"/>
      <c r="F16" s="11"/>
      <c r="G16" s="11"/>
      <c r="H16" s="11"/>
      <c r="I16" s="11"/>
      <c r="J16" s="11"/>
      <c r="K16" s="11"/>
      <c r="L16" s="11"/>
      <c r="M16" s="11"/>
      <c r="N16" s="12"/>
    </row>
    <row r="17" spans="1:14" s="13" customFormat="1" ht="27.75" customHeight="1" x14ac:dyDescent="0.15">
      <c r="A17" s="10"/>
      <c r="B17" s="25" t="s">
        <v>5</v>
      </c>
      <c r="C17" s="57">
        <v>6</v>
      </c>
      <c r="D17" s="57"/>
      <c r="E17" s="14"/>
      <c r="F17" s="11"/>
      <c r="G17" s="11"/>
      <c r="H17" s="11"/>
      <c r="I17" s="11"/>
      <c r="J17" s="11"/>
      <c r="K17" s="11"/>
      <c r="L17" s="11"/>
      <c r="M17" s="11"/>
      <c r="N17" s="12"/>
    </row>
    <row r="18" spans="1:14" s="13" customFormat="1" ht="14.25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s="13" customFormat="1" ht="30" customHeight="1" x14ac:dyDescent="0.15">
      <c r="A19" s="10"/>
      <c r="B19" s="56" t="s">
        <v>26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12"/>
    </row>
    <row r="20" spans="1:14" s="13" customFormat="1" ht="18.75" customHeight="1" x14ac:dyDescent="0.15">
      <c r="A20" s="10"/>
      <c r="B20" s="56" t="s">
        <v>2</v>
      </c>
      <c r="C20" s="56"/>
      <c r="D20" s="56" t="s">
        <v>3</v>
      </c>
      <c r="E20" s="56"/>
      <c r="F20" s="56"/>
      <c r="G20" s="56" t="s">
        <v>4</v>
      </c>
      <c r="H20" s="56"/>
      <c r="I20" s="56"/>
      <c r="J20" s="56"/>
      <c r="K20" s="56"/>
      <c r="L20" s="56"/>
      <c r="M20" s="56"/>
      <c r="N20" s="12"/>
    </row>
    <row r="21" spans="1:14" s="13" customFormat="1" ht="37.5" customHeight="1" x14ac:dyDescent="0.15">
      <c r="A21" s="10"/>
      <c r="B21" s="44" t="str">
        <f>_xlfn.IFS($C$17=1,Sheet2!A9,$C$17=2,Sheet2!E9,$C$17=3,Sheet2!I9,$C$17=4,Sheet2!M9,$C$17=5,Sheet2!Q9,$C$17=6,Sheet2!U9)</f>
        <v>国語</v>
      </c>
      <c r="C21" s="44"/>
      <c r="D21" s="44" t="str">
        <f>_xlfn.IFS($C$17=1,Sheet2!B9,$C$17=2,Sheet2!F9,$C$17=3,Sheet2!J9,$C$17=4,Sheet2!N9,$C$17=5,Sheet2!R9,$C$17=6,Sheet2!V9)</f>
        <v>光村</v>
      </c>
      <c r="E21" s="44"/>
      <c r="F21" s="44"/>
      <c r="G21" s="45" t="str">
        <f>_xlfn.IFS($C$17=1,Sheet2!C9,$C$17=2,Sheet2!G9,$C$17=3,Sheet2!K9,$C$17=4,Sheet2!O9,$C$17=5,Sheet2!S9,$C$17=6,Sheet2!W9)</f>
        <v>国語</v>
      </c>
      <c r="H21" s="46"/>
      <c r="I21" s="46"/>
      <c r="J21" s="46"/>
      <c r="K21" s="46">
        <f>_xlfn.IFS($C$17=1,Sheet2!D9,$C$17=2,Sheet2!H9,$C$17=3,Sheet2!L9,$C$17=4,Sheet2!P9,$C$17=5,Sheet2!T9,$C$17=6,Sheet2!X9)</f>
        <v>613</v>
      </c>
      <c r="L21" s="46"/>
      <c r="M21" s="47"/>
      <c r="N21" s="12"/>
    </row>
    <row r="22" spans="1:14" s="13" customFormat="1" ht="37.5" customHeight="1" x14ac:dyDescent="0.15">
      <c r="A22" s="10"/>
      <c r="B22" s="44" t="str">
        <f>_xlfn.IFS($C$17=1,Sheet2!A10,$C$17=2,Sheet2!E10,$C$17=3,Sheet2!I10,$C$17=4,Sheet2!M10,$C$17=5,Sheet2!Q10,$C$17=6,Sheet2!U10)</f>
        <v>書写</v>
      </c>
      <c r="C22" s="44"/>
      <c r="D22" s="44" t="str">
        <f>_xlfn.IFS($C$17=1,Sheet2!B10,$C$17=2,Sheet2!F10,$C$17=3,Sheet2!J10,$C$17=4,Sheet2!N10,$C$17=5,Sheet2!R10,$C$17=6,Sheet2!V10)</f>
        <v>光村</v>
      </c>
      <c r="E22" s="44"/>
      <c r="F22" s="44"/>
      <c r="G22" s="45" t="str">
        <f>_xlfn.IFS($C$17=1,Sheet2!C10,$C$17=2,Sheet2!G10,$C$17=3,Sheet2!K10,$C$17=4,Sheet2!O10,$C$17=5,Sheet2!S10,$C$17=6,Sheet2!W10)</f>
        <v>書写</v>
      </c>
      <c r="H22" s="46"/>
      <c r="I22" s="46"/>
      <c r="J22" s="46"/>
      <c r="K22" s="46">
        <f>_xlfn.IFS($C$17=1,Sheet2!D10,$C$17=2,Sheet2!H10,$C$17=3,Sheet2!L10,$C$17=4,Sheet2!P10,$C$17=5,Sheet2!T10,$C$17=6,Sheet2!X10)</f>
        <v>608</v>
      </c>
      <c r="L22" s="46"/>
      <c r="M22" s="47"/>
      <c r="N22" s="12"/>
    </row>
    <row r="23" spans="1:14" s="13" customFormat="1" ht="37.5" customHeight="1" x14ac:dyDescent="0.15">
      <c r="A23" s="10"/>
      <c r="B23" s="44" t="str">
        <f>_xlfn.IFS($C$17=1,Sheet2!A11,$C$17=2,Sheet2!E11,$C$17=3,Sheet2!I11,$C$17=4,Sheet2!M11,$C$17=5,Sheet2!Q11,$C$17=6,Sheet2!U11)</f>
        <v>社会</v>
      </c>
      <c r="C23" s="44"/>
      <c r="D23" s="44" t="str">
        <f>_xlfn.IFS($C$17=1,Sheet2!B11,$C$17=2,Sheet2!F11,$C$17=3,Sheet2!J11,$C$17=4,Sheet2!N11,$C$17=5,Sheet2!R11,$C$17=6,Sheet2!V11)</f>
        <v>教出</v>
      </c>
      <c r="E23" s="44"/>
      <c r="F23" s="44"/>
      <c r="G23" s="45" t="str">
        <f>_xlfn.IFS($C$17=1,Sheet2!C11,$C$17=2,Sheet2!G11,$C$17=3,Sheet2!K11,$C$17=4,Sheet2!O11,$C$17=5,Sheet2!S11,$C$17=6,Sheet2!W11)</f>
        <v>社会</v>
      </c>
      <c r="H23" s="46"/>
      <c r="I23" s="46"/>
      <c r="J23" s="46"/>
      <c r="K23" s="46">
        <f>_xlfn.IFS($C$17=1,Sheet2!D11,$C$17=2,Sheet2!H11,$C$17=3,Sheet2!L11,$C$17=4,Sheet2!P11,$C$17=5,Sheet2!T11,$C$17=6,Sheet2!X11)</f>
        <v>607</v>
      </c>
      <c r="L23" s="46"/>
      <c r="M23" s="47"/>
      <c r="N23" s="12"/>
    </row>
    <row r="24" spans="1:14" s="13" customFormat="1" ht="37.5" customHeight="1" x14ac:dyDescent="0.15">
      <c r="A24" s="10"/>
      <c r="B24" s="44" t="str">
        <f>_xlfn.IFS($C$17=1,Sheet2!A12,$C$17=2,Sheet2!E12,$C$17=3,Sheet2!I12,$C$17=4,Sheet2!M12,$C$17=5,Sheet2!Q12,$C$17=6,Sheet2!U12)</f>
        <v>地図</v>
      </c>
      <c r="C24" s="44"/>
      <c r="D24" s="44" t="str">
        <f>_xlfn.IFS($C$17=1,Sheet2!B12,$C$17=2,Sheet2!F12,$C$17=3,Sheet2!J12,$C$17=4,Sheet2!N12,$C$17=5,Sheet2!R12,$C$17=6,Sheet2!V12)</f>
        <v>帝国</v>
      </c>
      <c r="E24" s="44"/>
      <c r="F24" s="44"/>
      <c r="G24" s="45" t="str">
        <f>_xlfn.IFS($C$17=1,Sheet2!C12,$C$17=2,Sheet2!G12,$C$17=3,Sheet2!K12,$C$17=4,Sheet2!O12,$C$17=5,Sheet2!S12,$C$17=6,Sheet2!W12)</f>
        <v>地図</v>
      </c>
      <c r="H24" s="46"/>
      <c r="I24" s="46"/>
      <c r="J24" s="46"/>
      <c r="K24" s="46">
        <f>_xlfn.IFS($C$17=1,Sheet2!D12,$C$17=2,Sheet2!H12,$C$17=3,Sheet2!L12,$C$17=4,Sheet2!P12,$C$17=5,Sheet2!T12,$C$17=6,Sheet2!X12)</f>
        <v>302</v>
      </c>
      <c r="L24" s="46"/>
      <c r="M24" s="47"/>
      <c r="N24" s="12"/>
    </row>
    <row r="25" spans="1:14" s="13" customFormat="1" ht="37.5" customHeight="1" x14ac:dyDescent="0.15">
      <c r="A25" s="10"/>
      <c r="B25" s="44" t="str">
        <f>_xlfn.IFS($C$17=1,Sheet2!A13,$C$17=2,Sheet2!E13,$C$17=3,Sheet2!I13,$C$17=4,Sheet2!M13,$C$17=5,Sheet2!Q13,$C$17=6,Sheet2!U13)</f>
        <v>算数</v>
      </c>
      <c r="C25" s="44"/>
      <c r="D25" s="44" t="str">
        <f>_xlfn.IFS($C$17=1,Sheet2!B13,$C$17=2,Sheet2!F13,$C$17=3,Sheet2!J13,$C$17=4,Sheet2!N13,$C$17=5,Sheet2!R13,$C$17=6,Sheet2!V13)</f>
        <v>学図</v>
      </c>
      <c r="E25" s="44"/>
      <c r="F25" s="44"/>
      <c r="G25" s="45" t="str">
        <f>_xlfn.IFS($C$17=1,Sheet2!C13,$C$17=2,Sheet2!G13,$C$17=3,Sheet2!K13,$C$17=4,Sheet2!O13,$C$17=5,Sheet2!S13,$C$17=6,Sheet2!W13)</f>
        <v>算数</v>
      </c>
      <c r="H25" s="46"/>
      <c r="I25" s="46"/>
      <c r="J25" s="46"/>
      <c r="K25" s="46" t="str">
        <f>_xlfn.IFS($C$17=1,Sheet2!D13,$C$17=2,Sheet2!H13,$C$17=3,Sheet2!L13,$C$17=4,Sheet2!P13,$C$17=5,Sheet2!T13,$C$17=6,Sheet2!X13)</f>
        <v>616・617</v>
      </c>
      <c r="L25" s="46"/>
      <c r="M25" s="47"/>
      <c r="N25" s="12"/>
    </row>
    <row r="26" spans="1:14" s="13" customFormat="1" ht="37.5" customHeight="1" x14ac:dyDescent="0.15">
      <c r="A26" s="10"/>
      <c r="B26" s="44" t="str">
        <f>_xlfn.IFS($C$17=1,Sheet2!A14,$C$17=2,Sheet2!E14,$C$17=3,Sheet2!I14,$C$17=4,Sheet2!M14,$C$17=5,Sheet2!Q14,$C$17=6,Sheet2!U14)</f>
        <v>理科</v>
      </c>
      <c r="C26" s="44"/>
      <c r="D26" s="44" t="str">
        <f>_xlfn.IFS($C$17=1,Sheet2!B14,$C$17=2,Sheet2!F14,$C$17=3,Sheet2!J14,$C$17=4,Sheet2!N14,$C$17=5,Sheet2!R14,$C$17=6,Sheet2!V14)</f>
        <v>東書</v>
      </c>
      <c r="E26" s="44"/>
      <c r="F26" s="44"/>
      <c r="G26" s="45" t="str">
        <f>_xlfn.IFS($C$17=1,Sheet2!C14,$C$17=2,Sheet2!G14,$C$17=3,Sheet2!K14,$C$17=4,Sheet2!O14,$C$17=5,Sheet2!S14,$C$17=6,Sheet2!W14)</f>
        <v>理科</v>
      </c>
      <c r="H26" s="46"/>
      <c r="I26" s="46"/>
      <c r="J26" s="46"/>
      <c r="K26" s="46">
        <f>_xlfn.IFS($C$17=1,Sheet2!D14,$C$17=2,Sheet2!H14,$C$17=3,Sheet2!L14,$C$17=4,Sheet2!P14,$C$17=5,Sheet2!T14,$C$17=6,Sheet2!X14)</f>
        <v>607</v>
      </c>
      <c r="L26" s="46"/>
      <c r="M26" s="47"/>
      <c r="N26" s="12"/>
    </row>
    <row r="27" spans="1:14" s="13" customFormat="1" ht="37.5" customHeight="1" x14ac:dyDescent="0.15">
      <c r="A27" s="10"/>
      <c r="B27" s="44" t="str">
        <f>_xlfn.IFS($C$17=1,Sheet2!A15,$C$17=2,Sheet2!E15,$C$17=3,Sheet2!I15,$C$17=4,Sheet2!M15,$C$17=5,Sheet2!Q15,$C$17=6,Sheet2!U15)</f>
        <v>音楽</v>
      </c>
      <c r="C27" s="44"/>
      <c r="D27" s="44" t="str">
        <f>_xlfn.IFS($C$17=1,Sheet2!B15,$C$17=2,Sheet2!F15,$C$17=3,Sheet2!J15,$C$17=4,Sheet2!N15,$C$17=5,Sheet2!R15,$C$17=6,Sheet2!V15)</f>
        <v>教芸</v>
      </c>
      <c r="E27" s="44"/>
      <c r="F27" s="44"/>
      <c r="G27" s="45" t="str">
        <f>_xlfn.IFS($C$17=1,Sheet2!C15,$C$17=2,Sheet2!G15,$C$17=3,Sheet2!K15,$C$17=4,Sheet2!O15,$C$17=5,Sheet2!S15,$C$17=6,Sheet2!W15)</f>
        <v>音楽</v>
      </c>
      <c r="H27" s="46"/>
      <c r="I27" s="46"/>
      <c r="J27" s="46"/>
      <c r="K27" s="46">
        <f>_xlfn.IFS($C$17=1,Sheet2!D15,$C$17=2,Sheet2!H15,$C$17=3,Sheet2!L15,$C$17=4,Sheet2!P15,$C$17=5,Sheet2!T15,$C$17=6,Sheet2!X15)</f>
        <v>604</v>
      </c>
      <c r="L27" s="46"/>
      <c r="M27" s="47"/>
      <c r="N27" s="12"/>
    </row>
    <row r="28" spans="1:14" s="13" customFormat="1" ht="37.5" customHeight="1" x14ac:dyDescent="0.15">
      <c r="A28" s="10"/>
      <c r="B28" s="44" t="str">
        <f>_xlfn.IFS($C$17=1,Sheet2!A16,$C$17=2,Sheet2!E16,$C$17=3,Sheet2!I16,$C$17=4,Sheet2!M16,$C$17=5,Sheet2!Q16,$C$17=6,Sheet2!U16)</f>
        <v>図工</v>
      </c>
      <c r="C28" s="44"/>
      <c r="D28" s="44" t="str">
        <f>_xlfn.IFS($C$17=1,Sheet2!B16,$C$17=2,Sheet2!F16,$C$17=3,Sheet2!J16,$C$17=4,Sheet2!N16,$C$17=5,Sheet2!R16,$C$17=6,Sheet2!V16)</f>
        <v>日文</v>
      </c>
      <c r="E28" s="44"/>
      <c r="F28" s="44"/>
      <c r="G28" s="45" t="str">
        <f>_xlfn.IFS($C$17=1,Sheet2!C16,$C$17=2,Sheet2!G16,$C$17=3,Sheet2!K16,$C$17=4,Sheet2!O16,$C$17=5,Sheet2!S16,$C$17=6,Sheet2!W16)</f>
        <v>図工</v>
      </c>
      <c r="H28" s="46"/>
      <c r="I28" s="46"/>
      <c r="J28" s="46"/>
      <c r="K28" s="46" t="str">
        <f>_xlfn.IFS($C$17=1,Sheet2!D16,$C$17=2,Sheet2!H16,$C$17=3,Sheet2!L16,$C$17=4,Sheet2!P16,$C$17=5,Sheet2!T16,$C$17=6,Sheet2!X16)</f>
        <v>507・508</v>
      </c>
      <c r="L28" s="46"/>
      <c r="M28" s="47"/>
      <c r="N28" s="12"/>
    </row>
    <row r="29" spans="1:14" ht="37.5" customHeight="1" x14ac:dyDescent="0.15">
      <c r="A29" s="3"/>
      <c r="B29" s="44" t="str">
        <f>_xlfn.IFS($C$17=1,Sheet2!A17,$C$17=2,Sheet2!E17,$C$17=3,Sheet2!I17,$C$17=4,Sheet2!M17,$C$17=5,Sheet2!Q17,$C$17=6,Sheet2!U17)</f>
        <v>家庭</v>
      </c>
      <c r="C29" s="44"/>
      <c r="D29" s="44" t="str">
        <f>_xlfn.IFS($C$17=1,Sheet2!B17,$C$17=2,Sheet2!F17,$C$17=3,Sheet2!J17,$C$17=4,Sheet2!N17,$C$17=5,Sheet2!R17,$C$17=6,Sheet2!V17)</f>
        <v>開隆堂</v>
      </c>
      <c r="E29" s="44"/>
      <c r="F29" s="44"/>
      <c r="G29" s="45" t="str">
        <f>_xlfn.IFS($C$17=1,Sheet2!C17,$C$17=2,Sheet2!G17,$C$17=3,Sheet2!K17,$C$17=4,Sheet2!O17,$C$17=5,Sheet2!S17,$C$17=6,Sheet2!W17)</f>
        <v>家庭</v>
      </c>
      <c r="H29" s="46"/>
      <c r="I29" s="46"/>
      <c r="J29" s="46"/>
      <c r="K29" s="46">
        <f>_xlfn.IFS($C$17=1,Sheet2!D17,$C$17=2,Sheet2!H17,$C$17=3,Sheet2!L17,$C$17=4,Sheet2!P17,$C$17=5,Sheet2!T17,$C$17=6,Sheet2!X17)</f>
        <v>504</v>
      </c>
      <c r="L29" s="46"/>
      <c r="M29" s="47"/>
      <c r="N29" s="4"/>
    </row>
    <row r="30" spans="1:14" ht="37.5" customHeight="1" x14ac:dyDescent="0.15">
      <c r="A30" s="3"/>
      <c r="B30" s="44" t="str">
        <f>_xlfn.IFS($C$17=1,Sheet2!A18,$C$17=2,Sheet2!E18,$C$17=3,Sheet2!I18,$C$17=4,Sheet2!M18,$C$17=5,Sheet2!Q18,$C$17=6,Sheet2!U18)</f>
        <v>保健</v>
      </c>
      <c r="C30" s="44"/>
      <c r="D30" s="44" t="str">
        <f>_xlfn.IFS($C$17=1,Sheet2!B18,$C$17=2,Sheet2!F18,$C$17=3,Sheet2!J18,$C$17=4,Sheet2!N18,$C$17=5,Sheet2!R18,$C$17=6,Sheet2!V18)</f>
        <v>光文</v>
      </c>
      <c r="E30" s="44"/>
      <c r="F30" s="44"/>
      <c r="G30" s="45" t="str">
        <f>_xlfn.IFS($C$17=1,Sheet2!C18,$C$17=2,Sheet2!G18,$C$17=3,Sheet2!K18,$C$17=4,Sheet2!O18,$C$17=5,Sheet2!S18,$C$17=6,Sheet2!W18)</f>
        <v>保健</v>
      </c>
      <c r="H30" s="46"/>
      <c r="I30" s="46"/>
      <c r="J30" s="46"/>
      <c r="K30" s="46">
        <f>_xlfn.IFS($C$17=1,Sheet2!D18,$C$17=2,Sheet2!H18,$C$17=3,Sheet2!L18,$C$17=4,Sheet2!P18,$C$17=5,Sheet2!T18,$C$17=6,Sheet2!X18)</f>
        <v>510</v>
      </c>
      <c r="L30" s="46"/>
      <c r="M30" s="47"/>
      <c r="N30" s="4"/>
    </row>
    <row r="31" spans="1:14" ht="37.5" customHeight="1" x14ac:dyDescent="0.15">
      <c r="A31" s="3"/>
      <c r="B31" s="44" t="str">
        <f>_xlfn.IFS($C$17=1,Sheet2!A19,$C$17=2,Sheet2!E19,$C$17=3,Sheet2!I19,$C$17=4,Sheet2!M19,$C$17=5,Sheet2!Q19,$C$17=6,Sheet2!U19)</f>
        <v>英語</v>
      </c>
      <c r="C31" s="44"/>
      <c r="D31" s="44" t="str">
        <f>_xlfn.IFS($C$17=1,Sheet2!B19,$C$17=2,Sheet2!F19,$C$17=3,Sheet2!J19,$C$17=4,Sheet2!N19,$C$17=5,Sheet2!R19,$C$17=6,Sheet2!V19)</f>
        <v>教出</v>
      </c>
      <c r="E31" s="44"/>
      <c r="F31" s="44"/>
      <c r="G31" s="45" t="str">
        <f>_xlfn.IFS($C$17=1,Sheet2!C19,$C$17=2,Sheet2!G19,$C$17=3,Sheet2!K19,$C$17=4,Sheet2!O19,$C$17=5,Sheet2!S19,$C$17=6,Sheet2!W19)</f>
        <v>英語</v>
      </c>
      <c r="H31" s="46"/>
      <c r="I31" s="46"/>
      <c r="J31" s="46"/>
      <c r="K31" s="46">
        <f>_xlfn.IFS($C$17=1,Sheet2!D19,$C$17=2,Sheet2!H19,$C$17=3,Sheet2!L19,$C$17=4,Sheet2!P19,$C$17=5,Sheet2!T19,$C$17=6,Sheet2!X19)</f>
        <v>615</v>
      </c>
      <c r="L31" s="46"/>
      <c r="M31" s="47"/>
      <c r="N31" s="4"/>
    </row>
    <row r="32" spans="1:14" ht="37.5" customHeight="1" x14ac:dyDescent="0.15">
      <c r="A32" s="3"/>
      <c r="B32" s="44">
        <f>_xlfn.IFS($C$17=1,Sheet2!A20,$C$17=2,Sheet2!E20,$C$17=3,Sheet2!I20,$C$17=4,Sheet2!M20,$C$17=5,Sheet2!Q20,$C$17=6,Sheet2!U20)</f>
        <v>0</v>
      </c>
      <c r="C32" s="44"/>
      <c r="D32" s="44">
        <f>_xlfn.IFS($C$17=1,Sheet2!B20,$C$17=2,Sheet2!F20,$C$17=3,Sheet2!J20,$C$17=4,Sheet2!N20,$C$17=5,Sheet2!R20,$C$17=6,Sheet2!V20)</f>
        <v>0</v>
      </c>
      <c r="E32" s="44"/>
      <c r="F32" s="44"/>
      <c r="G32" s="45">
        <f>_xlfn.IFS($C$17=1,Sheet2!C20,$C$17=2,Sheet2!G20,$C$17=3,Sheet2!K20,$C$17=4,Sheet2!O20,$C$17=5,Sheet2!S20,$C$17=6,Sheet2!W20)</f>
        <v>0</v>
      </c>
      <c r="H32" s="46"/>
      <c r="I32" s="46"/>
      <c r="J32" s="46"/>
      <c r="K32" s="46">
        <f>_xlfn.IFS($C$17=1,Sheet2!D20,$C$17=2,Sheet2!H20,$C$17=3,Sheet2!L20,$C$17=4,Sheet2!P20,$C$17=5,Sheet2!T20,$C$17=6,Sheet2!X20)</f>
        <v>0</v>
      </c>
      <c r="L32" s="46"/>
      <c r="M32" s="47"/>
      <c r="N32" s="4"/>
    </row>
    <row r="33" spans="1:14" ht="14.25" customHeight="1" x14ac:dyDescent="0.15">
      <c r="A33" s="6"/>
      <c r="B33" s="50"/>
      <c r="C33" s="50"/>
      <c r="D33" s="50"/>
      <c r="E33" s="50"/>
      <c r="F33" s="50"/>
      <c r="G33" s="27"/>
      <c r="H33" s="27"/>
      <c r="I33" s="27"/>
      <c r="J33" s="27"/>
      <c r="K33" s="27"/>
      <c r="L33" s="27"/>
      <c r="M33" s="27"/>
      <c r="N33" s="15"/>
    </row>
    <row r="34" spans="1:14" ht="18" customHeight="1" x14ac:dyDescent="0.15">
      <c r="B34" s="48"/>
      <c r="C34" s="48"/>
      <c r="D34" s="48"/>
      <c r="E34" s="48"/>
      <c r="F34" s="48"/>
    </row>
    <row r="35" spans="1:14" ht="13.5" customHeight="1" x14ac:dyDescent="0.15">
      <c r="A35" s="30"/>
      <c r="B35" s="51" t="s">
        <v>67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49" t="s">
        <v>28</v>
      </c>
      <c r="N35" s="49"/>
    </row>
    <row r="36" spans="1:14" ht="13.5" customHeight="1" x14ac:dyDescent="0.15">
      <c r="A36" s="30"/>
      <c r="B36" s="43" t="s">
        <v>68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9"/>
      <c r="N36" s="49"/>
    </row>
    <row r="37" spans="1:14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4" x14ac:dyDescent="0.1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4" s="16" customFormat="1" x14ac:dyDescent="0.1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4" s="16" customFormat="1" x14ac:dyDescent="0.1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4" s="16" customFormat="1" x14ac:dyDescent="0.1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4" s="16" customFormat="1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4" s="16" customFormat="1" x14ac:dyDescent="0.1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4" s="16" customFormat="1" x14ac:dyDescent="0.1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4" x14ac:dyDescent="0.1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4" x14ac:dyDescent="0.1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4" x14ac:dyDescent="0.15">
      <c r="B47" s="48"/>
      <c r="C47" s="48"/>
      <c r="D47" s="48"/>
      <c r="E47" s="48"/>
      <c r="F47" s="48"/>
    </row>
    <row r="48" spans="1:14" x14ac:dyDescent="0.15">
      <c r="B48" s="48"/>
      <c r="C48" s="48"/>
      <c r="D48" s="48"/>
      <c r="E48" s="48"/>
      <c r="F48" s="48"/>
    </row>
    <row r="49" spans="2:6" x14ac:dyDescent="0.15">
      <c r="B49" s="48"/>
      <c r="C49" s="48"/>
      <c r="D49" s="48"/>
      <c r="E49" s="48"/>
      <c r="F49" s="48"/>
    </row>
    <row r="50" spans="2:6" x14ac:dyDescent="0.15">
      <c r="B50" s="48"/>
      <c r="C50" s="48"/>
      <c r="D50" s="48"/>
      <c r="E50" s="48"/>
      <c r="F50" s="48"/>
    </row>
    <row r="51" spans="2:6" x14ac:dyDescent="0.15">
      <c r="B51" s="48"/>
      <c r="C51" s="48"/>
      <c r="D51" s="48"/>
      <c r="E51" s="48"/>
      <c r="F51" s="48"/>
    </row>
    <row r="52" spans="2:6" x14ac:dyDescent="0.15">
      <c r="B52" s="48"/>
      <c r="C52" s="48"/>
      <c r="D52" s="48"/>
      <c r="E52" s="48"/>
      <c r="F52" s="48"/>
    </row>
    <row r="53" spans="2:6" x14ac:dyDescent="0.15">
      <c r="B53" s="48"/>
      <c r="C53" s="48"/>
      <c r="D53" s="48"/>
      <c r="E53" s="48"/>
      <c r="F53" s="48"/>
    </row>
    <row r="54" spans="2:6" x14ac:dyDescent="0.15">
      <c r="B54" s="48"/>
      <c r="C54" s="48"/>
      <c r="D54" s="48"/>
      <c r="E54" s="48"/>
      <c r="F54" s="48"/>
    </row>
    <row r="55" spans="2:6" x14ac:dyDescent="0.15">
      <c r="B55" s="48"/>
      <c r="C55" s="48"/>
      <c r="D55" s="48"/>
      <c r="E55" s="48"/>
      <c r="F55" s="48"/>
    </row>
    <row r="56" spans="2:6" x14ac:dyDescent="0.15">
      <c r="B56" s="48"/>
      <c r="C56" s="48"/>
      <c r="D56" s="48"/>
      <c r="E56" s="48"/>
      <c r="F56" s="48"/>
    </row>
    <row r="57" spans="2:6" x14ac:dyDescent="0.15">
      <c r="B57" s="48"/>
      <c r="C57" s="48"/>
      <c r="D57" s="48"/>
      <c r="E57" s="48"/>
      <c r="F57" s="48"/>
    </row>
    <row r="58" spans="2:6" x14ac:dyDescent="0.15">
      <c r="B58" s="48"/>
      <c r="C58" s="48"/>
      <c r="D58" s="48"/>
      <c r="E58" s="48"/>
      <c r="F58" s="48"/>
    </row>
    <row r="59" spans="2:6" x14ac:dyDescent="0.15">
      <c r="B59" s="48"/>
      <c r="C59" s="48"/>
      <c r="D59" s="48"/>
      <c r="E59" s="48"/>
      <c r="F59" s="48"/>
    </row>
    <row r="60" spans="2:6" x14ac:dyDescent="0.15">
      <c r="B60" s="48"/>
      <c r="C60" s="48"/>
      <c r="D60" s="48"/>
      <c r="E60" s="48"/>
      <c r="F60" s="48"/>
    </row>
    <row r="61" spans="2:6" x14ac:dyDescent="0.15">
      <c r="B61" s="48"/>
      <c r="C61" s="48"/>
      <c r="D61" s="48"/>
      <c r="E61" s="48"/>
      <c r="F61" s="48"/>
    </row>
    <row r="62" spans="2:6" x14ac:dyDescent="0.15">
      <c r="B62" s="48"/>
      <c r="C62" s="48"/>
      <c r="D62" s="48"/>
      <c r="E62" s="48"/>
      <c r="F62" s="48"/>
    </row>
    <row r="63" spans="2:6" x14ac:dyDescent="0.15">
      <c r="B63" s="48"/>
      <c r="C63" s="48"/>
      <c r="D63" s="48"/>
      <c r="E63" s="48"/>
      <c r="F63" s="48"/>
    </row>
    <row r="64" spans="2:6" x14ac:dyDescent="0.15">
      <c r="B64" s="48"/>
      <c r="C64" s="48"/>
      <c r="D64" s="48"/>
      <c r="E64" s="48"/>
      <c r="F64" s="48"/>
    </row>
    <row r="65" spans="2:6" x14ac:dyDescent="0.15">
      <c r="B65" s="48"/>
      <c r="C65" s="48"/>
      <c r="D65" s="48"/>
      <c r="E65" s="48"/>
      <c r="F65" s="48"/>
    </row>
    <row r="66" spans="2:6" x14ac:dyDescent="0.15">
      <c r="B66" s="48"/>
      <c r="C66" s="48"/>
      <c r="D66" s="48"/>
      <c r="E66" s="48"/>
      <c r="F66" s="48"/>
    </row>
    <row r="67" spans="2:6" x14ac:dyDescent="0.15">
      <c r="B67" s="48"/>
      <c r="C67" s="48"/>
      <c r="D67" s="48"/>
      <c r="E67" s="48"/>
      <c r="F67" s="48"/>
    </row>
    <row r="68" spans="2:6" x14ac:dyDescent="0.15">
      <c r="B68" s="48"/>
      <c r="C68" s="48"/>
      <c r="D68" s="48"/>
      <c r="E68" s="48"/>
      <c r="F68" s="48"/>
    </row>
  </sheetData>
  <sheetProtection sheet="1" objects="1" scenarios="1" selectLockedCells="1"/>
  <mergeCells count="123">
    <mergeCell ref="A2:L2"/>
    <mergeCell ref="M2:N2"/>
    <mergeCell ref="B4:M4"/>
    <mergeCell ref="F8:M8"/>
    <mergeCell ref="F9:M9"/>
    <mergeCell ref="I10:L10"/>
    <mergeCell ref="B21:C21"/>
    <mergeCell ref="D21:F21"/>
    <mergeCell ref="G21:J21"/>
    <mergeCell ref="K21:M21"/>
    <mergeCell ref="G11:L11"/>
    <mergeCell ref="B15:M15"/>
    <mergeCell ref="C16:D16"/>
    <mergeCell ref="C17:D17"/>
    <mergeCell ref="B19:M19"/>
    <mergeCell ref="B20:C20"/>
    <mergeCell ref="D20:F20"/>
    <mergeCell ref="G20:M20"/>
    <mergeCell ref="B22:C22"/>
    <mergeCell ref="D22:F22"/>
    <mergeCell ref="G22:J22"/>
    <mergeCell ref="K22:M22"/>
    <mergeCell ref="B30:C30"/>
    <mergeCell ref="D30:F30"/>
    <mergeCell ref="G30:J30"/>
    <mergeCell ref="K30:M30"/>
    <mergeCell ref="B29:C29"/>
    <mergeCell ref="D29:F29"/>
    <mergeCell ref="G29:J29"/>
    <mergeCell ref="K29:M29"/>
    <mergeCell ref="B26:C26"/>
    <mergeCell ref="D26:F26"/>
    <mergeCell ref="G26:J26"/>
    <mergeCell ref="K26:M26"/>
    <mergeCell ref="B31:C31"/>
    <mergeCell ref="D31:F31"/>
    <mergeCell ref="G31:J31"/>
    <mergeCell ref="K31:M31"/>
    <mergeCell ref="B23:C23"/>
    <mergeCell ref="D23:F23"/>
    <mergeCell ref="G23:J23"/>
    <mergeCell ref="K23:M23"/>
    <mergeCell ref="B24:C24"/>
    <mergeCell ref="D24:F24"/>
    <mergeCell ref="G24:J24"/>
    <mergeCell ref="K24:M24"/>
    <mergeCell ref="B25:C25"/>
    <mergeCell ref="D25:F25"/>
    <mergeCell ref="G25:J25"/>
    <mergeCell ref="K25:M25"/>
    <mergeCell ref="B28:C28"/>
    <mergeCell ref="D28:F28"/>
    <mergeCell ref="G28:J28"/>
    <mergeCell ref="K28:M28"/>
    <mergeCell ref="B47:C47"/>
    <mergeCell ref="D47:F47"/>
    <mergeCell ref="B48:C48"/>
    <mergeCell ref="D48:F48"/>
    <mergeCell ref="B49:C49"/>
    <mergeCell ref="D49:F49"/>
    <mergeCell ref="M35:N36"/>
    <mergeCell ref="B32:C32"/>
    <mergeCell ref="D32:F32"/>
    <mergeCell ref="G32:J32"/>
    <mergeCell ref="K32:M32"/>
    <mergeCell ref="A43:L43"/>
    <mergeCell ref="A44:L44"/>
    <mergeCell ref="A37:L37"/>
    <mergeCell ref="A38:L38"/>
    <mergeCell ref="A39:L39"/>
    <mergeCell ref="A40:L40"/>
    <mergeCell ref="A41:L41"/>
    <mergeCell ref="A42:L42"/>
    <mergeCell ref="B33:C33"/>
    <mergeCell ref="D33:F33"/>
    <mergeCell ref="B34:C34"/>
    <mergeCell ref="D34:F34"/>
    <mergeCell ref="B35:L35"/>
    <mergeCell ref="B53:C53"/>
    <mergeCell ref="D53:F53"/>
    <mergeCell ref="B54:C54"/>
    <mergeCell ref="D54:F54"/>
    <mergeCell ref="B55:C55"/>
    <mergeCell ref="D55:F55"/>
    <mergeCell ref="B50:C50"/>
    <mergeCell ref="D50:F50"/>
    <mergeCell ref="B51:C51"/>
    <mergeCell ref="D51:F51"/>
    <mergeCell ref="B52:C52"/>
    <mergeCell ref="D52:F52"/>
    <mergeCell ref="D60:F60"/>
    <mergeCell ref="B61:C61"/>
    <mergeCell ref="D61:F61"/>
    <mergeCell ref="B56:C56"/>
    <mergeCell ref="D56:F56"/>
    <mergeCell ref="B57:C57"/>
    <mergeCell ref="D57:F57"/>
    <mergeCell ref="B58:C58"/>
    <mergeCell ref="D58:F58"/>
    <mergeCell ref="B36:L36"/>
    <mergeCell ref="B27:C27"/>
    <mergeCell ref="D27:F27"/>
    <mergeCell ref="G27:J27"/>
    <mergeCell ref="K27:M27"/>
    <mergeCell ref="B68:C68"/>
    <mergeCell ref="D68:F68"/>
    <mergeCell ref="A45:L45"/>
    <mergeCell ref="A46:L46"/>
    <mergeCell ref="B65:C65"/>
    <mergeCell ref="D65:F65"/>
    <mergeCell ref="B66:C66"/>
    <mergeCell ref="D66:F66"/>
    <mergeCell ref="B67:C67"/>
    <mergeCell ref="D67:F67"/>
    <mergeCell ref="B62:C62"/>
    <mergeCell ref="D62:F62"/>
    <mergeCell ref="B63:C63"/>
    <mergeCell ref="D63:F63"/>
    <mergeCell ref="B64:C64"/>
    <mergeCell ref="D64:F64"/>
    <mergeCell ref="B59:C59"/>
    <mergeCell ref="D59:F59"/>
    <mergeCell ref="B60:C60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.23622047244094491" right="0.23622047244094491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Sheet2!$A$1:$A$6</xm:f>
          </x14:formula1>
          <xm:sqref>C17:D17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8"/>
  <sheetViews>
    <sheetView showZeros="0" view="pageBreakPreview" zoomScaleNormal="100" zoomScaleSheetLayoutView="100" workbookViewId="0">
      <selection activeCell="C17" sqref="C17:D17"/>
    </sheetView>
  </sheetViews>
  <sheetFormatPr defaultRowHeight="13.5" x14ac:dyDescent="0.15"/>
  <cols>
    <col min="1" max="1" width="2.375" style="21" customWidth="1"/>
    <col min="2" max="2" width="12" style="21" customWidth="1"/>
    <col min="3" max="3" width="9" style="21"/>
    <col min="4" max="4" width="22" style="21" customWidth="1"/>
    <col min="5" max="5" width="8.75" style="21" customWidth="1"/>
    <col min="6" max="6" width="9.375" style="21" customWidth="1"/>
    <col min="7" max="13" width="6.5" style="21" customWidth="1"/>
    <col min="14" max="14" width="2.375" style="21" customWidth="1"/>
    <col min="15" max="16384" width="9" style="21"/>
  </cols>
  <sheetData>
    <row r="2" spans="1:16" ht="21" x14ac:dyDescent="0.15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 t="s">
        <v>27</v>
      </c>
      <c r="N2" s="52"/>
      <c r="O2" s="2"/>
      <c r="P2" s="2"/>
    </row>
    <row r="3" spans="1:16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ht="39" customHeight="1" x14ac:dyDescent="0.15">
      <c r="A4" s="3"/>
      <c r="B4" s="53" t="s">
        <v>57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4"/>
    </row>
    <row r="5" spans="1:16" ht="20.25" customHeight="1" x14ac:dyDescent="0.1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1:16" ht="20.25" customHeight="1" x14ac:dyDescent="0.15">
      <c r="A6" s="6"/>
      <c r="B6" s="22"/>
      <c r="C6" s="19" t="s">
        <v>17</v>
      </c>
      <c r="D6" s="22"/>
      <c r="E6" s="19" t="s">
        <v>16</v>
      </c>
      <c r="F6" s="5"/>
      <c r="G6" s="19" t="s">
        <v>69</v>
      </c>
      <c r="H6" s="17">
        <f ca="1">YEAR(TODAY())-2018</f>
        <v>7</v>
      </c>
      <c r="I6" s="19" t="s">
        <v>20</v>
      </c>
      <c r="J6" s="17">
        <f ca="1">MONTH(TODAY())</f>
        <v>4</v>
      </c>
      <c r="K6" s="7" t="s">
        <v>19</v>
      </c>
      <c r="L6" s="17">
        <f ca="1">DAY(TODAY())</f>
        <v>10</v>
      </c>
      <c r="M6" s="7" t="s">
        <v>18</v>
      </c>
      <c r="N6" s="4"/>
    </row>
    <row r="7" spans="1:16" ht="20.25" customHeight="1" x14ac:dyDescent="0.15">
      <c r="A7" s="3"/>
      <c r="B7" s="5"/>
      <c r="C7" s="18"/>
      <c r="D7" s="5"/>
      <c r="E7" s="18"/>
      <c r="F7" s="5"/>
      <c r="G7" s="18"/>
      <c r="H7" s="8"/>
      <c r="I7" s="18"/>
      <c r="J7" s="8"/>
      <c r="K7" s="9"/>
      <c r="L7" s="8"/>
      <c r="M7" s="9"/>
      <c r="N7" s="4"/>
    </row>
    <row r="8" spans="1:16" ht="20.25" customHeight="1" x14ac:dyDescent="0.15">
      <c r="A8" s="3"/>
      <c r="B8" s="5"/>
      <c r="C8" s="18"/>
      <c r="D8" s="5"/>
      <c r="E8" s="18" t="s">
        <v>21</v>
      </c>
      <c r="F8" s="54" t="s">
        <v>52</v>
      </c>
      <c r="G8" s="54"/>
      <c r="H8" s="54"/>
      <c r="I8" s="54"/>
      <c r="J8" s="54"/>
      <c r="K8" s="54"/>
      <c r="L8" s="54"/>
      <c r="M8" s="54"/>
      <c r="N8" s="4"/>
    </row>
    <row r="9" spans="1:16" ht="20.25" customHeight="1" x14ac:dyDescent="0.15">
      <c r="A9" s="3"/>
      <c r="B9" s="5"/>
      <c r="C9" s="18"/>
      <c r="D9" s="5"/>
      <c r="E9" s="18"/>
      <c r="F9" s="54" t="s">
        <v>54</v>
      </c>
      <c r="G9" s="54"/>
      <c r="H9" s="54"/>
      <c r="I9" s="54"/>
      <c r="J9" s="54"/>
      <c r="K9" s="54"/>
      <c r="L9" s="54"/>
      <c r="M9" s="54"/>
      <c r="N9" s="4"/>
    </row>
    <row r="10" spans="1:16" ht="20.25" customHeight="1" x14ac:dyDescent="0.15">
      <c r="A10" s="3"/>
      <c r="B10" s="5"/>
      <c r="C10" s="18"/>
      <c r="D10" s="5"/>
      <c r="E10" s="18"/>
      <c r="F10" s="5"/>
      <c r="G10" s="18" t="s">
        <v>22</v>
      </c>
      <c r="H10" s="8"/>
      <c r="I10" s="54" t="s">
        <v>53</v>
      </c>
      <c r="J10" s="54"/>
      <c r="K10" s="54"/>
      <c r="L10" s="54"/>
      <c r="M10" s="9" t="s">
        <v>23</v>
      </c>
      <c r="N10" s="4"/>
    </row>
    <row r="11" spans="1:16" ht="24.75" customHeight="1" x14ac:dyDescent="0.15">
      <c r="A11" s="3"/>
      <c r="B11" s="5"/>
      <c r="C11" s="18"/>
      <c r="D11" s="5"/>
      <c r="E11" s="18"/>
      <c r="F11" s="19" t="s">
        <v>24</v>
      </c>
      <c r="G11" s="55" t="s">
        <v>42</v>
      </c>
      <c r="H11" s="55"/>
      <c r="I11" s="55"/>
      <c r="J11" s="55"/>
      <c r="K11" s="55"/>
      <c r="L11" s="55"/>
      <c r="M11" s="7" t="s">
        <v>25</v>
      </c>
      <c r="N11" s="4"/>
    </row>
    <row r="12" spans="1:16" ht="10.5" customHeight="1" x14ac:dyDescent="0.1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</row>
    <row r="13" spans="1:16" s="13" customFormat="1" ht="14.25" x14ac:dyDescent="0.15">
      <c r="A13" s="10"/>
      <c r="B13" s="11" t="s">
        <v>56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</row>
    <row r="14" spans="1:16" s="13" customFormat="1" ht="14.25" x14ac:dyDescent="0.15">
      <c r="A14" s="10"/>
      <c r="B14" s="11" t="s">
        <v>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</row>
    <row r="15" spans="1:16" s="13" customFormat="1" ht="29.25" customHeight="1" x14ac:dyDescent="0.15">
      <c r="A15" s="10"/>
      <c r="B15" s="54" t="s"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12"/>
    </row>
    <row r="16" spans="1:16" s="13" customFormat="1" ht="27.75" customHeight="1" x14ac:dyDescent="0.15">
      <c r="A16" s="10"/>
      <c r="B16" s="20" t="s">
        <v>55</v>
      </c>
      <c r="C16" s="56"/>
      <c r="D16" s="56"/>
      <c r="E16" s="18"/>
      <c r="F16" s="11"/>
      <c r="G16" s="11"/>
      <c r="H16" s="11"/>
      <c r="I16" s="11"/>
      <c r="J16" s="11"/>
      <c r="K16" s="11"/>
      <c r="L16" s="11"/>
      <c r="M16" s="11"/>
      <c r="N16" s="12"/>
    </row>
    <row r="17" spans="1:14" s="13" customFormat="1" ht="27.75" customHeight="1" x14ac:dyDescent="0.15">
      <c r="A17" s="10"/>
      <c r="B17" s="20" t="s">
        <v>5</v>
      </c>
      <c r="C17" s="57">
        <v>6</v>
      </c>
      <c r="D17" s="57"/>
      <c r="E17" s="14"/>
      <c r="F17" s="11"/>
      <c r="G17" s="11"/>
      <c r="H17" s="11"/>
      <c r="I17" s="11"/>
      <c r="J17" s="11"/>
      <c r="K17" s="11"/>
      <c r="L17" s="11"/>
      <c r="M17" s="11"/>
      <c r="N17" s="12"/>
    </row>
    <row r="18" spans="1:14" s="13" customFormat="1" ht="14.25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 t="s">
        <v>41</v>
      </c>
    </row>
    <row r="19" spans="1:14" s="13" customFormat="1" ht="30" customHeight="1" x14ac:dyDescent="0.15">
      <c r="A19" s="10"/>
      <c r="B19" s="56" t="s">
        <v>26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12"/>
    </row>
    <row r="20" spans="1:14" s="13" customFormat="1" ht="18.75" customHeight="1" x14ac:dyDescent="0.15">
      <c r="A20" s="10"/>
      <c r="B20" s="56" t="s">
        <v>2</v>
      </c>
      <c r="C20" s="56"/>
      <c r="D20" s="56" t="s">
        <v>3</v>
      </c>
      <c r="E20" s="56"/>
      <c r="F20" s="56"/>
      <c r="G20" s="56" t="s">
        <v>4</v>
      </c>
      <c r="H20" s="56"/>
      <c r="I20" s="56"/>
      <c r="J20" s="56"/>
      <c r="K20" s="56"/>
      <c r="L20" s="56"/>
      <c r="M20" s="56"/>
      <c r="N20" s="12"/>
    </row>
    <row r="21" spans="1:14" s="13" customFormat="1" ht="37.5" customHeight="1" x14ac:dyDescent="0.15">
      <c r="A21" s="10"/>
      <c r="B21" s="44" t="str">
        <f>_xlfn.IFS($C$17=1,Sheet2!A26,$C$17=2,Sheet2!E26,$C$17=3,Sheet2!I26,$C$17=4,Sheet2!M26,$C$17=5,Sheet2!Q26,$C$17=6,Sheet2!U26)</f>
        <v>国語</v>
      </c>
      <c r="C21" s="44"/>
      <c r="D21" s="44" t="str">
        <f>_xlfn.IFS($C$17=1,Sheet2!B26,$C$17=2,Sheet2!F26,$C$17=3,Sheet2!J26,$C$17=4,Sheet2!N26,$C$17=5,Sheet2!R26,$C$17=6,Sheet2!V26)</f>
        <v>光村</v>
      </c>
      <c r="E21" s="44"/>
      <c r="F21" s="44"/>
      <c r="G21" s="45" t="str">
        <f>_xlfn.IFS($C$17=1,Sheet2!C26,$C$17=2,Sheet2!G26,$C$17=3,Sheet2!K26,$C$17=4,Sheet2!O26,$C$17=5,Sheet2!S26,$C$17=6,Sheet2!W26)</f>
        <v>国語</v>
      </c>
      <c r="H21" s="46"/>
      <c r="I21" s="46"/>
      <c r="J21" s="46"/>
      <c r="K21" s="46">
        <f>_xlfn.IFS($C$17=1,Sheet2!D26,$C$17=2,Sheet2!H26,$C$17=3,Sheet2!L26,$C$17=4,Sheet2!P26,$C$17=5,Sheet2!T26,$C$17=6,Sheet2!X26)</f>
        <v>613</v>
      </c>
      <c r="L21" s="46"/>
      <c r="M21" s="47"/>
      <c r="N21" s="12"/>
    </row>
    <row r="22" spans="1:14" s="13" customFormat="1" ht="37.5" customHeight="1" x14ac:dyDescent="0.15">
      <c r="A22" s="10"/>
      <c r="B22" s="44" t="str">
        <f>_xlfn.IFS($C$17=1,Sheet2!A27,$C$17=2,Sheet2!E27,$C$17=3,Sheet2!I27,$C$17=4,Sheet2!M27,$C$17=5,Sheet2!Q27,$C$17=6,Sheet2!U27)</f>
        <v>書写</v>
      </c>
      <c r="C22" s="44"/>
      <c r="D22" s="44" t="str">
        <f>_xlfn.IFS($C$17=1,Sheet2!B27,$C$17=2,Sheet2!F27,$C$17=3,Sheet2!J27,$C$17=4,Sheet2!N27,$C$17=5,Sheet2!R27,$C$17=6,Sheet2!V27)</f>
        <v>光村</v>
      </c>
      <c r="E22" s="44"/>
      <c r="F22" s="44"/>
      <c r="G22" s="45" t="str">
        <f>_xlfn.IFS($C$17=1,Sheet2!C27,$C$17=2,Sheet2!G27,$C$17=3,Sheet2!K27,$C$17=4,Sheet2!O27,$C$17=5,Sheet2!S27,$C$17=6,Sheet2!W27)</f>
        <v>書写</v>
      </c>
      <c r="H22" s="46"/>
      <c r="I22" s="46"/>
      <c r="J22" s="46"/>
      <c r="K22" s="46">
        <f>_xlfn.IFS($C$17=1,Sheet2!D27,$C$17=2,Sheet2!H27,$C$17=3,Sheet2!L27,$C$17=4,Sheet2!P27,$C$17=5,Sheet2!T27,$C$17=6,Sheet2!X27)</f>
        <v>608</v>
      </c>
      <c r="L22" s="46"/>
      <c r="M22" s="47"/>
      <c r="N22" s="12"/>
    </row>
    <row r="23" spans="1:14" s="13" customFormat="1" ht="37.5" customHeight="1" x14ac:dyDescent="0.15">
      <c r="A23" s="10"/>
      <c r="B23" s="44" t="str">
        <f>_xlfn.IFS($C$17=1,Sheet2!A28,$C$17=2,Sheet2!E28,$C$17=3,Sheet2!I28,$C$17=4,Sheet2!M28,$C$17=5,Sheet2!Q28,$C$17=6,Sheet2!U28)</f>
        <v>社会</v>
      </c>
      <c r="C23" s="44"/>
      <c r="D23" s="44" t="str">
        <f>_xlfn.IFS($C$17=1,Sheet2!B28,$C$17=2,Sheet2!F28,$C$17=3,Sheet2!J28,$C$17=4,Sheet2!N28,$C$17=5,Sheet2!R28,$C$17=6,Sheet2!V28)</f>
        <v>教出</v>
      </c>
      <c r="E23" s="44"/>
      <c r="F23" s="44"/>
      <c r="G23" s="45" t="str">
        <f>_xlfn.IFS($C$17=1,Sheet2!C28,$C$17=2,Sheet2!G28,$C$17=3,Sheet2!K28,$C$17=4,Sheet2!O28,$C$17=5,Sheet2!S28,$C$17=6,Sheet2!W28)</f>
        <v>社会</v>
      </c>
      <c r="H23" s="46"/>
      <c r="I23" s="46"/>
      <c r="J23" s="46"/>
      <c r="K23" s="46">
        <f>_xlfn.IFS($C$17=1,Sheet2!D28,$C$17=2,Sheet2!H28,$C$17=3,Sheet2!L28,$C$17=4,Sheet2!P28,$C$17=5,Sheet2!T28,$C$17=6,Sheet2!X28)</f>
        <v>607</v>
      </c>
      <c r="L23" s="46"/>
      <c r="M23" s="47"/>
      <c r="N23" s="12"/>
    </row>
    <row r="24" spans="1:14" s="13" customFormat="1" ht="37.5" customHeight="1" x14ac:dyDescent="0.15">
      <c r="A24" s="10"/>
      <c r="B24" s="44" t="str">
        <f>_xlfn.IFS($C$17=1,Sheet2!A29,$C$17=2,Sheet2!E29,$C$17=3,Sheet2!I29,$C$17=4,Sheet2!M29,$C$17=5,Sheet2!Q29,$C$17=6,Sheet2!U29)</f>
        <v>地図</v>
      </c>
      <c r="C24" s="44"/>
      <c r="D24" s="44" t="str">
        <f>_xlfn.IFS($C$17=1,Sheet2!B29,$C$17=2,Sheet2!F29,$C$17=3,Sheet2!J29,$C$17=4,Sheet2!N29,$C$17=5,Sheet2!R29,$C$17=6,Sheet2!V29)</f>
        <v>帝国</v>
      </c>
      <c r="E24" s="44"/>
      <c r="F24" s="44"/>
      <c r="G24" s="45" t="str">
        <f>_xlfn.IFS($C$17=1,Sheet2!C29,$C$17=2,Sheet2!G29,$C$17=3,Sheet2!K29,$C$17=4,Sheet2!O29,$C$17=5,Sheet2!S29,$C$17=6,Sheet2!W29)</f>
        <v>地図</v>
      </c>
      <c r="H24" s="46"/>
      <c r="I24" s="46"/>
      <c r="J24" s="46"/>
      <c r="K24" s="46">
        <f>_xlfn.IFS($C$17=1,Sheet2!D29,$C$17=2,Sheet2!H29,$C$17=3,Sheet2!L29,$C$17=4,Sheet2!P29,$C$17=5,Sheet2!T29,$C$17=6,Sheet2!X29)</f>
        <v>302</v>
      </c>
      <c r="L24" s="46"/>
      <c r="M24" s="47"/>
      <c r="N24" s="12"/>
    </row>
    <row r="25" spans="1:14" s="13" customFormat="1" ht="37.5" customHeight="1" x14ac:dyDescent="0.15">
      <c r="A25" s="10"/>
      <c r="B25" s="44" t="str">
        <f>_xlfn.IFS($C$17=1,Sheet2!A30,$C$17=2,Sheet2!E30,$C$17=3,Sheet2!I30,$C$17=4,Sheet2!M30,$C$17=5,Sheet2!Q30,$C$17=6,Sheet2!U30)</f>
        <v>算数</v>
      </c>
      <c r="C25" s="44"/>
      <c r="D25" s="44" t="str">
        <f>_xlfn.IFS($C$17=1,Sheet2!B30,$C$17=2,Sheet2!F30,$C$17=3,Sheet2!J30,$C$17=4,Sheet2!N30,$C$17=5,Sheet2!R30,$C$17=6,Sheet2!V30)</f>
        <v>学図</v>
      </c>
      <c r="E25" s="44"/>
      <c r="F25" s="44"/>
      <c r="G25" s="45" t="str">
        <f>_xlfn.IFS($C$17=1,Sheet2!C30,$C$17=2,Sheet2!G30,$C$17=3,Sheet2!K30,$C$17=4,Sheet2!O30,$C$17=5,Sheet2!S30,$C$17=6,Sheet2!W30)</f>
        <v>算数</v>
      </c>
      <c r="H25" s="46"/>
      <c r="I25" s="46"/>
      <c r="J25" s="46"/>
      <c r="K25" s="46" t="str">
        <f>_xlfn.IFS($C$17=1,Sheet2!D30,$C$17=2,Sheet2!H30,$C$17=3,Sheet2!L30,$C$17=4,Sheet2!P30,$C$17=5,Sheet2!T30,$C$17=6,Sheet2!X30)</f>
        <v>616・617</v>
      </c>
      <c r="L25" s="46"/>
      <c r="M25" s="47"/>
      <c r="N25" s="12"/>
    </row>
    <row r="26" spans="1:14" s="13" customFormat="1" ht="37.5" customHeight="1" x14ac:dyDescent="0.15">
      <c r="A26" s="10"/>
      <c r="B26" s="44" t="str">
        <f>_xlfn.IFS($C$17=1,Sheet2!A31,$C$17=2,Sheet2!E31,$C$17=3,Sheet2!I31,$C$17=4,Sheet2!M31,$C$17=5,Sheet2!Q31,$C$17=6,Sheet2!U31)</f>
        <v>理科</v>
      </c>
      <c r="C26" s="44"/>
      <c r="D26" s="44" t="str">
        <f>_xlfn.IFS($C$17=1,Sheet2!B31,$C$17=2,Sheet2!F31,$C$17=3,Sheet2!J31,$C$17=4,Sheet2!N31,$C$17=5,Sheet2!R31,$C$17=6,Sheet2!V31)</f>
        <v>東書</v>
      </c>
      <c r="E26" s="44"/>
      <c r="F26" s="44"/>
      <c r="G26" s="45" t="str">
        <f>_xlfn.IFS($C$17=1,Sheet2!C31,$C$17=2,Sheet2!G31,$C$17=3,Sheet2!K31,$C$17=4,Sheet2!O31,$C$17=5,Sheet2!S31,$C$17=6,Sheet2!W31)</f>
        <v>理科</v>
      </c>
      <c r="H26" s="46"/>
      <c r="I26" s="46"/>
      <c r="J26" s="46"/>
      <c r="K26" s="46">
        <f>_xlfn.IFS($C$17=1,Sheet2!D31,$C$17=2,Sheet2!H31,$C$17=3,Sheet2!L31,$C$17=4,Sheet2!P31,$C$17=5,Sheet2!T31,$C$17=6,Sheet2!X31)</f>
        <v>607</v>
      </c>
      <c r="L26" s="46"/>
      <c r="M26" s="47"/>
      <c r="N26" s="12"/>
    </row>
    <row r="27" spans="1:14" s="13" customFormat="1" ht="37.5" customHeight="1" x14ac:dyDescent="0.15">
      <c r="A27" s="10"/>
      <c r="B27" s="44" t="str">
        <f>_xlfn.IFS($C$17=1,Sheet2!A32,$C$17=2,Sheet2!E32,$C$17=3,Sheet2!I32,$C$17=4,Sheet2!M32,$C$17=5,Sheet2!Q32,$C$17=6,Sheet2!U32)</f>
        <v>音楽</v>
      </c>
      <c r="C27" s="44"/>
      <c r="D27" s="44" t="str">
        <f>_xlfn.IFS($C$17=1,Sheet2!B32,$C$17=2,Sheet2!F32,$C$17=3,Sheet2!J32,$C$17=4,Sheet2!N32,$C$17=5,Sheet2!R32,$C$17=6,Sheet2!V32)</f>
        <v>教芸</v>
      </c>
      <c r="E27" s="44"/>
      <c r="F27" s="44"/>
      <c r="G27" s="45" t="str">
        <f>_xlfn.IFS($C$17=1,Sheet2!C32,$C$17=2,Sheet2!G32,$C$17=3,Sheet2!K32,$C$17=4,Sheet2!O32,$C$17=5,Sheet2!S32,$C$17=6,Sheet2!W32)</f>
        <v>音楽</v>
      </c>
      <c r="H27" s="46"/>
      <c r="I27" s="46"/>
      <c r="J27" s="46"/>
      <c r="K27" s="46">
        <f>_xlfn.IFS($C$17=1,Sheet2!D32,$C$17=2,Sheet2!H32,$C$17=3,Sheet2!L32,$C$17=4,Sheet2!P32,$C$17=5,Sheet2!T32,$C$17=6,Sheet2!X32)</f>
        <v>604</v>
      </c>
      <c r="L27" s="46"/>
      <c r="M27" s="47"/>
      <c r="N27" s="12"/>
    </row>
    <row r="28" spans="1:14" ht="37.5" customHeight="1" x14ac:dyDescent="0.15">
      <c r="A28" s="3"/>
      <c r="B28" s="44" t="str">
        <f>_xlfn.IFS($C$17=1,Sheet2!A33,$C$17=2,Sheet2!E33,$C$17=3,Sheet2!I33,$C$17=4,Sheet2!M33,$C$17=5,Sheet2!Q33,$C$17=6,Sheet2!U33)</f>
        <v>図工</v>
      </c>
      <c r="C28" s="44"/>
      <c r="D28" s="44" t="str">
        <f>_xlfn.IFS($C$17=1,Sheet2!B33,$C$17=2,Sheet2!F33,$C$17=3,Sheet2!J33,$C$17=4,Sheet2!N33,$C$17=5,Sheet2!R33,$C$17=6,Sheet2!V33)</f>
        <v>日文</v>
      </c>
      <c r="E28" s="44"/>
      <c r="F28" s="44"/>
      <c r="G28" s="45" t="str">
        <f>_xlfn.IFS($C$17=1,Sheet2!C33,$C$17=2,Sheet2!G33,$C$17=3,Sheet2!K33,$C$17=4,Sheet2!O33,$C$17=5,Sheet2!S33,$C$17=6,Sheet2!W33)</f>
        <v>図工</v>
      </c>
      <c r="H28" s="46"/>
      <c r="I28" s="46"/>
      <c r="J28" s="46"/>
      <c r="K28" s="46" t="str">
        <f>_xlfn.IFS($C$17=1,Sheet2!D33,$C$17=2,Sheet2!H33,$C$17=3,Sheet2!L33,$C$17=4,Sheet2!P33,$C$17=5,Sheet2!T33,$C$17=6,Sheet2!X33)</f>
        <v>507・508</v>
      </c>
      <c r="L28" s="46"/>
      <c r="M28" s="47"/>
      <c r="N28" s="4"/>
    </row>
    <row r="29" spans="1:14" ht="37.5" customHeight="1" x14ac:dyDescent="0.15">
      <c r="A29" s="3"/>
      <c r="B29" s="45" t="str">
        <f>_xlfn.IFS($C$17=1,Sheet2!A34,$C$17=2,Sheet2!E34,$C$17=3,Sheet2!I34,$C$17=4,Sheet2!M34,$C$17=5,Sheet2!Q34,$C$17=6,Sheet2!U34)</f>
        <v>家庭</v>
      </c>
      <c r="C29" s="47"/>
      <c r="D29" s="45" t="str">
        <f>_xlfn.IFS($C$17=1,Sheet2!B34,$C$17=2,Sheet2!F34,$C$17=3,Sheet2!J34,$C$17=4,Sheet2!N34,$C$17=5,Sheet2!R34,$C$17=6,Sheet2!V34)</f>
        <v>開隆堂</v>
      </c>
      <c r="E29" s="46"/>
      <c r="F29" s="47"/>
      <c r="G29" s="45" t="str">
        <f>_xlfn.IFS($C$17=1,Sheet2!C34,$C$17=2,Sheet2!G34,$C$17=3,Sheet2!K34,$C$17=4,Sheet2!O34,$C$17=5,Sheet2!S34,$C$17=6,Sheet2!W34)</f>
        <v>家庭</v>
      </c>
      <c r="H29" s="46"/>
      <c r="I29" s="46"/>
      <c r="J29" s="46"/>
      <c r="K29" s="46">
        <f>_xlfn.IFS($C$17=1,Sheet2!D34,$C$17=2,Sheet2!H34,$C$17=3,Sheet2!L34,$C$17=4,Sheet2!P34,$C$17=5,Sheet2!T34,$C$17=6,Sheet2!X34)</f>
        <v>504</v>
      </c>
      <c r="L29" s="46"/>
      <c r="M29" s="47"/>
      <c r="N29" s="4"/>
    </row>
    <row r="30" spans="1:14" ht="37.5" customHeight="1" x14ac:dyDescent="0.15">
      <c r="A30" s="3"/>
      <c r="B30" s="45" t="str">
        <f>_xlfn.IFS($C$17=1,Sheet2!A35,$C$17=2,Sheet2!E35,$C$17=3,Sheet2!I35,$C$17=4,Sheet2!M35,$C$17=5,Sheet2!Q35,$C$17=6,Sheet2!U35)</f>
        <v>保健</v>
      </c>
      <c r="C30" s="47"/>
      <c r="D30" s="45" t="str">
        <f>_xlfn.IFS($C$17=1,Sheet2!B35,$C$17=2,Sheet2!F35,$C$17=3,Sheet2!J35,$C$17=4,Sheet2!N35,$C$17=5,Sheet2!R35,$C$17=6,Sheet2!V35)</f>
        <v>光文</v>
      </c>
      <c r="E30" s="46"/>
      <c r="F30" s="47"/>
      <c r="G30" s="45" t="str">
        <f>_xlfn.IFS($C$17=1,Sheet2!C35,$C$17=2,Sheet2!G35,$C$17=3,Sheet2!K35,$C$17=4,Sheet2!O35,$C$17=5,Sheet2!S35,$C$17=6,Sheet2!W35)</f>
        <v>保健</v>
      </c>
      <c r="H30" s="46"/>
      <c r="I30" s="46"/>
      <c r="J30" s="46"/>
      <c r="K30" s="46">
        <f>_xlfn.IFS($C$17=1,Sheet2!D35,$C$17=2,Sheet2!H35,$C$17=3,Sheet2!L35,$C$17=4,Sheet2!P35,$C$17=5,Sheet2!T35,$C$17=6,Sheet2!X35)</f>
        <v>510</v>
      </c>
      <c r="L30" s="46"/>
      <c r="M30" s="47"/>
      <c r="N30" s="4"/>
    </row>
    <row r="31" spans="1:14" ht="37.5" customHeight="1" x14ac:dyDescent="0.15">
      <c r="A31" s="3"/>
      <c r="B31" s="45" t="str">
        <f>_xlfn.IFS($C$17=1,Sheet2!A36,$C$17=2,Sheet2!E36,$C$17=3,Sheet2!I36,$C$17=4,Sheet2!M36,$C$17=5,Sheet2!Q36,$C$17=6,Sheet2!U36)</f>
        <v>英語</v>
      </c>
      <c r="C31" s="47"/>
      <c r="D31" s="45" t="str">
        <f>_xlfn.IFS($C$17=1,Sheet2!B36,$C$17=2,Sheet2!F36,$C$17=3,Sheet2!J36,$C$17=4,Sheet2!N36,$C$17=5,Sheet2!R36,$C$17=6,Sheet2!V36)</f>
        <v>教出</v>
      </c>
      <c r="E31" s="46"/>
      <c r="F31" s="47"/>
      <c r="G31" s="45" t="str">
        <f>_xlfn.IFS($C$17=1,Sheet2!C36,$C$17=2,Sheet2!G36,$C$17=3,Sheet2!K36,$C$17=4,Sheet2!O36,$C$17=5,Sheet2!S36,$C$17=6,Sheet2!W36)</f>
        <v>英語</v>
      </c>
      <c r="H31" s="46"/>
      <c r="I31" s="46"/>
      <c r="J31" s="46"/>
      <c r="K31" s="46">
        <f>_xlfn.IFS($C$17=1,Sheet2!D36,$C$17=2,Sheet2!H36,$C$17=3,Sheet2!L36,$C$17=4,Sheet2!P36,$C$17=5,Sheet2!T36,$C$17=6,Sheet2!X36)</f>
        <v>615</v>
      </c>
      <c r="L31" s="46"/>
      <c r="M31" s="47"/>
      <c r="N31" s="4"/>
    </row>
    <row r="32" spans="1:14" ht="37.5" customHeight="1" x14ac:dyDescent="0.15">
      <c r="A32" s="3"/>
      <c r="B32" s="45">
        <f>_xlfn.IFS($C$17=1,Sheet2!A37,$C$17=2,Sheet2!E37,$C$17=3,Sheet2!I37,$C$17=4,Sheet2!M37,$C$17=5,Sheet2!Q37,$C$17=6,Sheet2!U37)</f>
        <v>0</v>
      </c>
      <c r="C32" s="47"/>
      <c r="D32" s="45">
        <f>_xlfn.IFS($C$17=1,Sheet2!B37,$C$17=2,Sheet2!F37,$C$17=3,Sheet2!J37,$C$17=4,Sheet2!N37,$C$17=5,Sheet2!R37,$C$17=6,Sheet2!V37)</f>
        <v>0</v>
      </c>
      <c r="E32" s="46"/>
      <c r="F32" s="47"/>
      <c r="G32" s="45">
        <f>_xlfn.IFS($C$17=1,Sheet2!C37,$C$17=2,Sheet2!G37,$C$17=3,Sheet2!K37,$C$17=4,Sheet2!O37,$C$17=5,Sheet2!S37,$C$17=6,Sheet2!W37)</f>
        <v>0</v>
      </c>
      <c r="H32" s="46"/>
      <c r="I32" s="46"/>
      <c r="J32" s="46"/>
      <c r="K32" s="46">
        <f>_xlfn.IFS($C$17=1,Sheet2!D37,$C$17=2,Sheet2!H37,$C$17=3,Sheet2!L37,$C$17=4,Sheet2!P37,$C$17=5,Sheet2!T37,$C$17=6,Sheet2!X37)</f>
        <v>0</v>
      </c>
      <c r="L32" s="46"/>
      <c r="M32" s="47"/>
      <c r="N32" s="4"/>
    </row>
    <row r="33" spans="1:14" ht="14.25" customHeight="1" x14ac:dyDescent="0.15">
      <c r="A33" s="6"/>
      <c r="B33" s="58"/>
      <c r="C33" s="58"/>
      <c r="D33" s="58"/>
      <c r="E33" s="58"/>
      <c r="F33" s="58"/>
      <c r="G33" s="22"/>
      <c r="H33" s="22"/>
      <c r="I33" s="22"/>
      <c r="J33" s="22"/>
      <c r="K33" s="22"/>
      <c r="L33" s="22"/>
      <c r="M33" s="22"/>
      <c r="N33" s="15"/>
    </row>
    <row r="34" spans="1:14" ht="18" customHeight="1" x14ac:dyDescent="0.15">
      <c r="B34" s="59"/>
      <c r="C34" s="59"/>
      <c r="D34" s="59"/>
      <c r="E34" s="59"/>
      <c r="F34" s="59"/>
    </row>
    <row r="35" spans="1:14" ht="13.5" customHeight="1" x14ac:dyDescent="0.15">
      <c r="A35" s="30"/>
      <c r="B35" s="51" t="s">
        <v>67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49" t="s">
        <v>28</v>
      </c>
      <c r="N35" s="49"/>
    </row>
    <row r="36" spans="1:14" ht="13.5" customHeight="1" x14ac:dyDescent="0.15">
      <c r="A36" s="30"/>
      <c r="B36" s="43" t="s">
        <v>68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9"/>
      <c r="N36" s="49"/>
    </row>
    <row r="37" spans="1:14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4" x14ac:dyDescent="0.1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4" s="16" customFormat="1" x14ac:dyDescent="0.1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4" s="16" customFormat="1" x14ac:dyDescent="0.1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4" s="16" customFormat="1" x14ac:dyDescent="0.1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4" s="16" customFormat="1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4" s="16" customFormat="1" x14ac:dyDescent="0.1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4" s="16" customFormat="1" x14ac:dyDescent="0.1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4" x14ac:dyDescent="0.1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4" x14ac:dyDescent="0.1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4" x14ac:dyDescent="0.15">
      <c r="B47" s="48"/>
      <c r="C47" s="48"/>
      <c r="D47" s="48"/>
      <c r="E47" s="48"/>
      <c r="F47" s="48"/>
    </row>
    <row r="48" spans="1:14" x14ac:dyDescent="0.15">
      <c r="B48" s="48"/>
      <c r="C48" s="48"/>
      <c r="D48" s="48"/>
      <c r="E48" s="48"/>
      <c r="F48" s="48"/>
    </row>
    <row r="49" spans="2:6" x14ac:dyDescent="0.15">
      <c r="B49" s="48"/>
      <c r="C49" s="48"/>
      <c r="D49" s="48"/>
      <c r="E49" s="48"/>
      <c r="F49" s="48"/>
    </row>
    <row r="50" spans="2:6" x14ac:dyDescent="0.15">
      <c r="B50" s="48"/>
      <c r="C50" s="48"/>
      <c r="D50" s="48"/>
      <c r="E50" s="48"/>
      <c r="F50" s="48"/>
    </row>
    <row r="51" spans="2:6" x14ac:dyDescent="0.15">
      <c r="B51" s="48"/>
      <c r="C51" s="48"/>
      <c r="D51" s="48"/>
      <c r="E51" s="48"/>
      <c r="F51" s="48"/>
    </row>
    <row r="52" spans="2:6" x14ac:dyDescent="0.15">
      <c r="B52" s="48"/>
      <c r="C52" s="48"/>
      <c r="D52" s="48"/>
      <c r="E52" s="48"/>
      <c r="F52" s="48"/>
    </row>
    <row r="53" spans="2:6" x14ac:dyDescent="0.15">
      <c r="B53" s="48"/>
      <c r="C53" s="48"/>
      <c r="D53" s="48"/>
      <c r="E53" s="48"/>
      <c r="F53" s="48"/>
    </row>
    <row r="54" spans="2:6" x14ac:dyDescent="0.15">
      <c r="B54" s="48"/>
      <c r="C54" s="48"/>
      <c r="D54" s="48"/>
      <c r="E54" s="48"/>
      <c r="F54" s="48"/>
    </row>
    <row r="55" spans="2:6" x14ac:dyDescent="0.15">
      <c r="B55" s="48"/>
      <c r="C55" s="48"/>
      <c r="D55" s="48"/>
      <c r="E55" s="48"/>
      <c r="F55" s="48"/>
    </row>
    <row r="56" spans="2:6" x14ac:dyDescent="0.15">
      <c r="B56" s="48"/>
      <c r="C56" s="48"/>
      <c r="D56" s="48"/>
      <c r="E56" s="48"/>
      <c r="F56" s="48"/>
    </row>
    <row r="57" spans="2:6" x14ac:dyDescent="0.15">
      <c r="B57" s="48"/>
      <c r="C57" s="48"/>
      <c r="D57" s="48"/>
      <c r="E57" s="48"/>
      <c r="F57" s="48"/>
    </row>
    <row r="58" spans="2:6" x14ac:dyDescent="0.15">
      <c r="B58" s="48"/>
      <c r="C58" s="48"/>
      <c r="D58" s="48"/>
      <c r="E58" s="48"/>
      <c r="F58" s="48"/>
    </row>
    <row r="59" spans="2:6" x14ac:dyDescent="0.15">
      <c r="B59" s="48"/>
      <c r="C59" s="48"/>
      <c r="D59" s="48"/>
      <c r="E59" s="48"/>
      <c r="F59" s="48"/>
    </row>
    <row r="60" spans="2:6" x14ac:dyDescent="0.15">
      <c r="B60" s="48"/>
      <c r="C60" s="48"/>
      <c r="D60" s="48"/>
      <c r="E60" s="48"/>
      <c r="F60" s="48"/>
    </row>
    <row r="61" spans="2:6" x14ac:dyDescent="0.15">
      <c r="B61" s="48"/>
      <c r="C61" s="48"/>
      <c r="D61" s="48"/>
      <c r="E61" s="48"/>
      <c r="F61" s="48"/>
    </row>
    <row r="62" spans="2:6" x14ac:dyDescent="0.15">
      <c r="B62" s="48"/>
      <c r="C62" s="48"/>
      <c r="D62" s="48"/>
      <c r="E62" s="48"/>
      <c r="F62" s="48"/>
    </row>
    <row r="63" spans="2:6" x14ac:dyDescent="0.15">
      <c r="B63" s="48"/>
      <c r="C63" s="48"/>
      <c r="D63" s="48"/>
      <c r="E63" s="48"/>
      <c r="F63" s="48"/>
    </row>
    <row r="64" spans="2:6" x14ac:dyDescent="0.15">
      <c r="B64" s="48"/>
      <c r="C64" s="48"/>
      <c r="D64" s="48"/>
      <c r="E64" s="48"/>
      <c r="F64" s="48"/>
    </row>
    <row r="65" spans="2:6" x14ac:dyDescent="0.15">
      <c r="B65" s="48"/>
      <c r="C65" s="48"/>
      <c r="D65" s="48"/>
      <c r="E65" s="48"/>
      <c r="F65" s="48"/>
    </row>
    <row r="66" spans="2:6" x14ac:dyDescent="0.15">
      <c r="B66" s="48"/>
      <c r="C66" s="48"/>
      <c r="D66" s="48"/>
      <c r="E66" s="48"/>
      <c r="F66" s="48"/>
    </row>
    <row r="67" spans="2:6" x14ac:dyDescent="0.15">
      <c r="B67" s="48"/>
      <c r="C67" s="48"/>
      <c r="D67" s="48"/>
      <c r="E67" s="48"/>
      <c r="F67" s="48"/>
    </row>
    <row r="68" spans="2:6" x14ac:dyDescent="0.15">
      <c r="B68" s="48"/>
      <c r="C68" s="48"/>
      <c r="D68" s="48"/>
      <c r="E68" s="48"/>
      <c r="F68" s="48"/>
    </row>
  </sheetData>
  <sheetProtection sheet="1" objects="1" scenarios="1" selectLockedCells="1"/>
  <mergeCells count="123">
    <mergeCell ref="B67:C67"/>
    <mergeCell ref="D67:F67"/>
    <mergeCell ref="B68:C68"/>
    <mergeCell ref="D68:F68"/>
    <mergeCell ref="B30:C30"/>
    <mergeCell ref="B32:C32"/>
    <mergeCell ref="D30:F30"/>
    <mergeCell ref="D32:F32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58:C58"/>
    <mergeCell ref="D58:F58"/>
    <mergeCell ref="B59:C59"/>
    <mergeCell ref="D59:F59"/>
    <mergeCell ref="B60:C60"/>
    <mergeCell ref="D60:F60"/>
    <mergeCell ref="B55:C55"/>
    <mergeCell ref="D55:F55"/>
    <mergeCell ref="B56:C56"/>
    <mergeCell ref="D56:F56"/>
    <mergeCell ref="B57:C57"/>
    <mergeCell ref="D57:F57"/>
    <mergeCell ref="B52:C52"/>
    <mergeCell ref="D52:F52"/>
    <mergeCell ref="B53:C53"/>
    <mergeCell ref="D53:F53"/>
    <mergeCell ref="B54:C54"/>
    <mergeCell ref="D54:F54"/>
    <mergeCell ref="B51:C51"/>
    <mergeCell ref="D51:F51"/>
    <mergeCell ref="A44:L44"/>
    <mergeCell ref="A45:L45"/>
    <mergeCell ref="A46:L46"/>
    <mergeCell ref="B47:C47"/>
    <mergeCell ref="D47:F47"/>
    <mergeCell ref="B48:C48"/>
    <mergeCell ref="D48:F48"/>
    <mergeCell ref="A41:L41"/>
    <mergeCell ref="A42:L42"/>
    <mergeCell ref="A43:L43"/>
    <mergeCell ref="B34:C34"/>
    <mergeCell ref="D34:F34"/>
    <mergeCell ref="B49:C49"/>
    <mergeCell ref="D49:F49"/>
    <mergeCell ref="B50:C50"/>
    <mergeCell ref="D50:F50"/>
    <mergeCell ref="M35:N36"/>
    <mergeCell ref="A37:L37"/>
    <mergeCell ref="B33:C33"/>
    <mergeCell ref="D33:F33"/>
    <mergeCell ref="B35:L35"/>
    <mergeCell ref="B36:L36"/>
    <mergeCell ref="A38:L38"/>
    <mergeCell ref="A39:L39"/>
    <mergeCell ref="A40:L40"/>
    <mergeCell ref="B29:C29"/>
    <mergeCell ref="D29:F29"/>
    <mergeCell ref="G29:J29"/>
    <mergeCell ref="K29:M29"/>
    <mergeCell ref="G30:J30"/>
    <mergeCell ref="G32:J32"/>
    <mergeCell ref="B31:C31"/>
    <mergeCell ref="D31:F31"/>
    <mergeCell ref="G31:J31"/>
    <mergeCell ref="K31:M31"/>
    <mergeCell ref="K30:M30"/>
    <mergeCell ref="K32:M32"/>
    <mergeCell ref="B27:C27"/>
    <mergeCell ref="D27:F27"/>
    <mergeCell ref="G27:J27"/>
    <mergeCell ref="K27:M27"/>
    <mergeCell ref="B28:C28"/>
    <mergeCell ref="D28:F28"/>
    <mergeCell ref="G28:J28"/>
    <mergeCell ref="K28:M28"/>
    <mergeCell ref="B25:C25"/>
    <mergeCell ref="D25:F25"/>
    <mergeCell ref="G25:J25"/>
    <mergeCell ref="K25:M25"/>
    <mergeCell ref="B26:C26"/>
    <mergeCell ref="D26:F26"/>
    <mergeCell ref="G26:J26"/>
    <mergeCell ref="K26:M26"/>
    <mergeCell ref="B23:C23"/>
    <mergeCell ref="D23:F23"/>
    <mergeCell ref="G23:J23"/>
    <mergeCell ref="K23:M23"/>
    <mergeCell ref="B24:C24"/>
    <mergeCell ref="D24:F24"/>
    <mergeCell ref="G24:J24"/>
    <mergeCell ref="K24:M24"/>
    <mergeCell ref="B21:C21"/>
    <mergeCell ref="D21:F21"/>
    <mergeCell ref="G21:J21"/>
    <mergeCell ref="K21:M21"/>
    <mergeCell ref="B22:C22"/>
    <mergeCell ref="D22:F22"/>
    <mergeCell ref="G22:J22"/>
    <mergeCell ref="K22:M22"/>
    <mergeCell ref="G11:L11"/>
    <mergeCell ref="B15:M15"/>
    <mergeCell ref="C16:D16"/>
    <mergeCell ref="C17:D17"/>
    <mergeCell ref="B19:M19"/>
    <mergeCell ref="B20:C20"/>
    <mergeCell ref="D20:F20"/>
    <mergeCell ref="G20:M20"/>
    <mergeCell ref="A2:L2"/>
    <mergeCell ref="M2:N2"/>
    <mergeCell ref="B4:M4"/>
    <mergeCell ref="F8:M8"/>
    <mergeCell ref="F9:M9"/>
    <mergeCell ref="I10:L10"/>
  </mergeCells>
  <phoneticPr fontId="1"/>
  <dataValidations count="1">
    <dataValidation imeMode="hiragana" allowBlank="1" showInputMessage="1" showErrorMessage="1" sqref="C16:E16" xr:uid="{00000000-0002-0000-0100-000000000000}"/>
  </dataValidations>
  <printOptions horizontalCentered="1" verticalCentered="1"/>
  <pageMargins left="0.23622047244094491" right="0.23622047244094491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Sheet2!$A$1:$A$6</xm:f>
          </x14:formula1>
          <xm:sqref>C17:D17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4543-493F-44CF-B50E-066BAA990D81}">
  <dimension ref="A2:N71"/>
  <sheetViews>
    <sheetView showZeros="0" tabSelected="1" view="pageBreakPreview" zoomScale="85" zoomScaleNormal="100" zoomScaleSheetLayoutView="85" workbookViewId="0">
      <selection activeCell="Q13" sqref="Q13"/>
    </sheetView>
  </sheetViews>
  <sheetFormatPr defaultRowHeight="13.5" x14ac:dyDescent="0.15"/>
  <cols>
    <col min="1" max="1" width="2.375" style="33" customWidth="1"/>
    <col min="2" max="2" width="12" style="33" customWidth="1"/>
    <col min="3" max="3" width="9" style="33"/>
    <col min="4" max="4" width="22" style="33" customWidth="1"/>
    <col min="5" max="5" width="8.75" style="33" customWidth="1"/>
    <col min="6" max="6" width="9.375" style="33" customWidth="1"/>
    <col min="7" max="13" width="6.5" style="33" customWidth="1"/>
    <col min="14" max="14" width="2.375" style="33" customWidth="1"/>
    <col min="15" max="16384" width="9" style="33"/>
  </cols>
  <sheetData>
    <row r="2" spans="1:14" ht="21" x14ac:dyDescent="0.15">
      <c r="A2" s="66" t="s">
        <v>89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 t="s">
        <v>129</v>
      </c>
      <c r="N2" s="66"/>
    </row>
    <row r="3" spans="1:14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39" customHeight="1" x14ac:dyDescent="0.15">
      <c r="A4" s="3"/>
      <c r="B4" s="67" t="s">
        <v>128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4"/>
    </row>
    <row r="5" spans="1:14" ht="20.25" customHeight="1" x14ac:dyDescent="0.15">
      <c r="A5" s="3"/>
      <c r="N5" s="4"/>
    </row>
    <row r="6" spans="1:14" ht="20.25" customHeight="1" x14ac:dyDescent="0.15">
      <c r="A6" s="6"/>
      <c r="B6" s="34"/>
      <c r="C6" s="35" t="s">
        <v>17</v>
      </c>
      <c r="D6" s="34"/>
      <c r="E6" s="35" t="s">
        <v>16</v>
      </c>
      <c r="G6" s="35" t="s">
        <v>69</v>
      </c>
      <c r="H6" s="42">
        <f ca="1">YEAR(TODAY())-2018</f>
        <v>7</v>
      </c>
      <c r="I6" s="35" t="s">
        <v>20</v>
      </c>
      <c r="J6" s="42">
        <f ca="1">MONTH(TODAY())</f>
        <v>4</v>
      </c>
      <c r="K6" s="7" t="s">
        <v>19</v>
      </c>
      <c r="L6" s="42">
        <f ca="1">DAY(TODAY())</f>
        <v>10</v>
      </c>
      <c r="M6" s="7" t="s">
        <v>18</v>
      </c>
      <c r="N6" s="4"/>
    </row>
    <row r="7" spans="1:14" ht="20.25" customHeight="1" x14ac:dyDescent="0.15">
      <c r="A7" s="3"/>
      <c r="C7" s="40"/>
      <c r="E7" s="40"/>
      <c r="G7" s="40"/>
      <c r="H7" s="40"/>
      <c r="I7" s="40"/>
      <c r="J7" s="40"/>
      <c r="K7" s="41"/>
      <c r="L7" s="40"/>
      <c r="M7" s="41"/>
      <c r="N7" s="4"/>
    </row>
    <row r="8" spans="1:14" ht="20.25" customHeight="1" x14ac:dyDescent="0.15">
      <c r="A8" s="3"/>
      <c r="C8" s="40"/>
      <c r="E8" s="40" t="s">
        <v>21</v>
      </c>
      <c r="F8" s="62" t="s">
        <v>127</v>
      </c>
      <c r="G8" s="62"/>
      <c r="H8" s="62"/>
      <c r="I8" s="62"/>
      <c r="J8" s="62"/>
      <c r="K8" s="62"/>
      <c r="L8" s="62"/>
      <c r="M8" s="62"/>
      <c r="N8" s="4"/>
    </row>
    <row r="9" spans="1:14" ht="20.25" customHeight="1" x14ac:dyDescent="0.15">
      <c r="A9" s="3"/>
      <c r="C9" s="40"/>
      <c r="E9" s="40"/>
      <c r="F9" s="62" t="s">
        <v>126</v>
      </c>
      <c r="G9" s="62"/>
      <c r="H9" s="62"/>
      <c r="I9" s="62"/>
      <c r="J9" s="62"/>
      <c r="K9" s="62"/>
      <c r="L9" s="62"/>
      <c r="M9" s="62"/>
      <c r="N9" s="4"/>
    </row>
    <row r="10" spans="1:14" ht="20.25" customHeight="1" x14ac:dyDescent="0.15">
      <c r="A10" s="3"/>
      <c r="C10" s="40"/>
      <c r="E10" s="40"/>
      <c r="G10" s="40" t="s">
        <v>22</v>
      </c>
      <c r="H10" s="40"/>
      <c r="I10" s="62" t="s">
        <v>125</v>
      </c>
      <c r="J10" s="62"/>
      <c r="K10" s="62"/>
      <c r="L10" s="62"/>
      <c r="M10" s="41" t="s">
        <v>23</v>
      </c>
      <c r="N10" s="4"/>
    </row>
    <row r="11" spans="1:14" ht="24.75" customHeight="1" x14ac:dyDescent="0.15">
      <c r="A11" s="3"/>
      <c r="C11" s="40"/>
      <c r="E11" s="40"/>
      <c r="F11" s="35" t="s">
        <v>24</v>
      </c>
      <c r="G11" s="55" t="s">
        <v>42</v>
      </c>
      <c r="H11" s="55"/>
      <c r="I11" s="55"/>
      <c r="J11" s="55"/>
      <c r="K11" s="55"/>
      <c r="L11" s="55"/>
      <c r="M11" s="7" t="s">
        <v>25</v>
      </c>
      <c r="N11" s="4"/>
    </row>
    <row r="12" spans="1:14" ht="10.5" customHeight="1" x14ac:dyDescent="0.15">
      <c r="A12" s="3"/>
      <c r="N12" s="4"/>
    </row>
    <row r="13" spans="1:14" s="13" customFormat="1" ht="14.25" x14ac:dyDescent="0.15">
      <c r="A13" s="10"/>
      <c r="B13" s="13" t="s">
        <v>124</v>
      </c>
      <c r="N13" s="12"/>
    </row>
    <row r="14" spans="1:14" s="13" customFormat="1" ht="14.25" x14ac:dyDescent="0.15">
      <c r="A14" s="10"/>
      <c r="B14" s="13" t="s">
        <v>0</v>
      </c>
      <c r="N14" s="12"/>
    </row>
    <row r="15" spans="1:14" s="13" customFormat="1" ht="29.25" customHeight="1" x14ac:dyDescent="0.15">
      <c r="A15" s="10"/>
      <c r="B15" s="62" t="s">
        <v>1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12"/>
    </row>
    <row r="16" spans="1:14" s="13" customFormat="1" ht="27.75" customHeight="1" x14ac:dyDescent="0.15">
      <c r="A16" s="10"/>
      <c r="B16" s="36" t="s">
        <v>123</v>
      </c>
      <c r="C16" s="56"/>
      <c r="D16" s="56"/>
      <c r="E16" s="40"/>
      <c r="N16" s="12"/>
    </row>
    <row r="17" spans="1:14" s="13" customFormat="1" ht="27.75" customHeight="1" x14ac:dyDescent="0.15">
      <c r="A17" s="10"/>
      <c r="B17" s="36" t="s">
        <v>5</v>
      </c>
      <c r="C17" s="57">
        <v>3</v>
      </c>
      <c r="D17" s="57"/>
      <c r="E17" s="39"/>
      <c r="N17" s="12"/>
    </row>
    <row r="18" spans="1:14" s="13" customFormat="1" ht="14.25" x14ac:dyDescent="0.15">
      <c r="A18" s="10"/>
      <c r="N18" s="12"/>
    </row>
    <row r="19" spans="1:14" s="13" customFormat="1" ht="30" customHeight="1" x14ac:dyDescent="0.15">
      <c r="A19" s="10"/>
      <c r="B19" s="56" t="s">
        <v>26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12"/>
    </row>
    <row r="20" spans="1:14" s="13" customFormat="1" ht="18.75" customHeight="1" x14ac:dyDescent="0.15">
      <c r="A20" s="10"/>
      <c r="B20" s="56" t="s">
        <v>2</v>
      </c>
      <c r="C20" s="56"/>
      <c r="D20" s="56" t="s">
        <v>3</v>
      </c>
      <c r="E20" s="56"/>
      <c r="F20" s="56"/>
      <c r="G20" s="56" t="s">
        <v>4</v>
      </c>
      <c r="H20" s="56"/>
      <c r="I20" s="56"/>
      <c r="J20" s="56"/>
      <c r="K20" s="56"/>
      <c r="L20" s="56"/>
      <c r="M20" s="56"/>
      <c r="N20" s="12"/>
    </row>
    <row r="21" spans="1:14" s="13" customFormat="1" ht="33.75" customHeight="1" x14ac:dyDescent="0.15">
      <c r="A21" s="10"/>
      <c r="B21" s="63" t="str">
        <f>_xlfn.IFS($C$17=1,Sheet1!B2,$C$17=2,Sheet1!H2,$C$17=3,Sheet1!N2)</f>
        <v>国語</v>
      </c>
      <c r="C21" s="63"/>
      <c r="D21" s="63" t="str">
        <f>_xlfn.IFS($C$17=1,Sheet1!C2,$C$17=2,Sheet1!I2,$C$17=3,Sheet1!O2)</f>
        <v>光村</v>
      </c>
      <c r="E21" s="63"/>
      <c r="F21" s="63"/>
      <c r="G21" s="60" t="str">
        <f>_xlfn.IFS($C$17=1,Sheet1!D2,$C$17=2,Sheet1!J2,$C$17=3,Sheet1!P2)</f>
        <v>国語</v>
      </c>
      <c r="H21" s="61"/>
      <c r="I21" s="61"/>
      <c r="J21" s="61"/>
      <c r="K21" s="64" t="str">
        <f>_xlfn.IFS($C$17=1,Sheet1!E2,$C$17=2,Sheet1!K2,$C$17=3,Sheet1!Q2)</f>
        <v>038-92</v>
      </c>
      <c r="L21" s="64"/>
      <c r="M21" s="65"/>
      <c r="N21" s="12"/>
    </row>
    <row r="22" spans="1:14" s="13" customFormat="1" ht="33.75" customHeight="1" x14ac:dyDescent="0.15">
      <c r="A22" s="10"/>
      <c r="B22" s="63" t="str">
        <f>_xlfn.IFS($C$17=1,Sheet1!B3,$C$17=2,Sheet1!H3,$C$17=3,Sheet1!N3)</f>
        <v>書写</v>
      </c>
      <c r="C22" s="63"/>
      <c r="D22" s="63" t="str">
        <f>_xlfn.IFS($C$17=1,Sheet1!C3,$C$17=2,Sheet1!I3,$C$17=3,Sheet1!O3)</f>
        <v>三省堂</v>
      </c>
      <c r="E22" s="63"/>
      <c r="F22" s="63"/>
      <c r="G22" s="60" t="str">
        <f>_xlfn.IFS($C$17=1,Sheet1!D3,$C$17=2,Sheet1!J3,$C$17=3,Sheet1!P3)</f>
        <v>書写</v>
      </c>
      <c r="H22" s="61"/>
      <c r="I22" s="61"/>
      <c r="J22" s="61"/>
      <c r="K22" s="64">
        <f>_xlfn.IFS($C$17=1,Sheet1!E3,$C$17=2,Sheet1!K3,$C$17=3,Sheet1!Q3)</f>
        <v>702</v>
      </c>
      <c r="L22" s="64"/>
      <c r="M22" s="65"/>
      <c r="N22" s="12"/>
    </row>
    <row r="23" spans="1:14" s="13" customFormat="1" ht="33.75" customHeight="1" x14ac:dyDescent="0.15">
      <c r="A23" s="10"/>
      <c r="B23" s="63" t="str">
        <f>_xlfn.IFS($C$17=1,Sheet1!B4,$C$17=2,Sheet1!H4,$C$17=3,Sheet1!N4)</f>
        <v>歴史</v>
      </c>
      <c r="C23" s="63"/>
      <c r="D23" s="63" t="str">
        <f>_xlfn.IFS($C$17=1,Sheet1!C4,$C$17=2,Sheet1!I4,$C$17=3,Sheet1!O4)</f>
        <v>東書</v>
      </c>
      <c r="E23" s="63"/>
      <c r="F23" s="63"/>
      <c r="G23" s="60" t="str">
        <f>_xlfn.IFS($C$17=1,Sheet1!D4,$C$17=2,Sheet1!J4,$C$17=3,Sheet1!P4)</f>
        <v>歴史</v>
      </c>
      <c r="H23" s="61"/>
      <c r="I23" s="61"/>
      <c r="J23" s="61"/>
      <c r="K23" s="64">
        <f>_xlfn.IFS($C$17=1,Sheet1!E4,$C$17=2,Sheet1!K4,$C$17=3,Sheet1!Q4)</f>
        <v>705</v>
      </c>
      <c r="L23" s="64"/>
      <c r="M23" s="65"/>
      <c r="N23" s="12"/>
    </row>
    <row r="24" spans="1:14" s="13" customFormat="1" ht="33.75" customHeight="1" x14ac:dyDescent="0.15">
      <c r="A24" s="10"/>
      <c r="B24" s="63" t="str">
        <f>_xlfn.IFS($C$17=1,Sheet1!B5,$C$17=2,Sheet1!H5,$C$17=3,Sheet1!N5)</f>
        <v>公民</v>
      </c>
      <c r="C24" s="63"/>
      <c r="D24" s="63" t="str">
        <f>_xlfn.IFS($C$17=1,Sheet1!C5,$C$17=2,Sheet1!I5,$C$17=3,Sheet1!O5)</f>
        <v>東書</v>
      </c>
      <c r="E24" s="63"/>
      <c r="F24" s="63"/>
      <c r="G24" s="60" t="str">
        <f>_xlfn.IFS($C$17=1,Sheet1!D5,$C$17=2,Sheet1!J5,$C$17=3,Sheet1!P5)</f>
        <v>公民</v>
      </c>
      <c r="H24" s="61"/>
      <c r="I24" s="61"/>
      <c r="J24" s="61"/>
      <c r="K24" s="64" t="str">
        <f>_xlfn.IFS($C$17=1,Sheet1!E5,$C$17=2,Sheet1!K5,$C$17=3,Sheet1!Q5)</f>
        <v>002-92</v>
      </c>
      <c r="L24" s="64"/>
      <c r="M24" s="65"/>
      <c r="N24" s="12"/>
    </row>
    <row r="25" spans="1:14" s="13" customFormat="1" ht="33.75" customHeight="1" x14ac:dyDescent="0.15">
      <c r="A25" s="10"/>
      <c r="B25" s="63" t="str">
        <f>_xlfn.IFS($C$17=1,Sheet1!B6,$C$17=2,Sheet1!H6,$C$17=3,Sheet1!N6)</f>
        <v>地図</v>
      </c>
      <c r="C25" s="63"/>
      <c r="D25" s="63" t="str">
        <f>_xlfn.IFS($C$17=1,Sheet1!C6,$C$17=2,Sheet1!I6,$C$17=3,Sheet1!O6)</f>
        <v>帝国</v>
      </c>
      <c r="E25" s="63"/>
      <c r="F25" s="63"/>
      <c r="G25" s="60" t="str">
        <f>_xlfn.IFS($C$17=1,Sheet1!D6,$C$17=2,Sheet1!J6,$C$17=3,Sheet1!P6)</f>
        <v>地図</v>
      </c>
      <c r="H25" s="61"/>
      <c r="I25" s="61"/>
      <c r="J25" s="61"/>
      <c r="K25" s="64">
        <f>_xlfn.IFS($C$17=1,Sheet1!E6,$C$17=2,Sheet1!K6,$C$17=3,Sheet1!Q6)</f>
        <v>702</v>
      </c>
      <c r="L25" s="64"/>
      <c r="M25" s="65"/>
      <c r="N25" s="12"/>
    </row>
    <row r="26" spans="1:14" s="13" customFormat="1" ht="33.75" customHeight="1" x14ac:dyDescent="0.15">
      <c r="A26" s="10"/>
      <c r="B26" s="63" t="str">
        <f>_xlfn.IFS($C$17=1,Sheet1!B7,$C$17=2,Sheet1!H7,$C$17=3,Sheet1!N7)</f>
        <v>数学</v>
      </c>
      <c r="C26" s="63"/>
      <c r="D26" s="63" t="str">
        <f>_xlfn.IFS($C$17=1,Sheet1!C7,$C$17=2,Sheet1!I7,$C$17=3,Sheet1!O7)</f>
        <v>東書</v>
      </c>
      <c r="E26" s="63"/>
      <c r="F26" s="63"/>
      <c r="G26" s="60" t="str">
        <f>_xlfn.IFS($C$17=1,Sheet1!D7,$C$17=2,Sheet1!J7,$C$17=3,Sheet1!P7)</f>
        <v>数学</v>
      </c>
      <c r="H26" s="61"/>
      <c r="I26" s="61"/>
      <c r="J26" s="61"/>
      <c r="K26" s="64" t="str">
        <f>_xlfn.IFS($C$17=1,Sheet1!E7,$C$17=2,Sheet1!K7,$C$17=3,Sheet1!Q7)</f>
        <v>002-92</v>
      </c>
      <c r="L26" s="64"/>
      <c r="M26" s="65"/>
      <c r="N26" s="12"/>
    </row>
    <row r="27" spans="1:14" s="13" customFormat="1" ht="33.75" customHeight="1" x14ac:dyDescent="0.15">
      <c r="A27" s="10"/>
      <c r="B27" s="63" t="str">
        <f>_xlfn.IFS($C$17=1,Sheet1!B8,$C$17=2,Sheet1!H8,$C$17=3,Sheet1!N8)</f>
        <v>理科</v>
      </c>
      <c r="C27" s="63"/>
      <c r="D27" s="63" t="str">
        <f>_xlfn.IFS($C$17=1,Sheet1!C8,$C$17=2,Sheet1!I8,$C$17=3,Sheet1!O8)</f>
        <v>啓林館</v>
      </c>
      <c r="E27" s="63"/>
      <c r="F27" s="63"/>
      <c r="G27" s="60" t="str">
        <f>_xlfn.IFS($C$17=1,Sheet1!D8,$C$17=2,Sheet1!J8,$C$17=3,Sheet1!P8)</f>
        <v>理科</v>
      </c>
      <c r="H27" s="61"/>
      <c r="I27" s="61"/>
      <c r="J27" s="61"/>
      <c r="K27" s="64" t="str">
        <f>_xlfn.IFS($C$17=1,Sheet1!E8,$C$17=2,Sheet1!K8,$C$17=3,Sheet1!Q8)</f>
        <v>061-92</v>
      </c>
      <c r="L27" s="64"/>
      <c r="M27" s="65"/>
      <c r="N27" s="12"/>
    </row>
    <row r="28" spans="1:14" ht="33.75" customHeight="1" x14ac:dyDescent="0.15">
      <c r="A28" s="3"/>
      <c r="B28" s="63" t="str">
        <f>_xlfn.IFS($C$17=1,Sheet1!B9,$C$17=2,Sheet1!H9,$C$17=3,Sheet1!N9)</f>
        <v>音楽</v>
      </c>
      <c r="C28" s="63"/>
      <c r="D28" s="63" t="str">
        <f>_xlfn.IFS($C$17=1,Sheet1!C9,$C$17=2,Sheet1!I9,$C$17=3,Sheet1!O9)</f>
        <v>教芸</v>
      </c>
      <c r="E28" s="63"/>
      <c r="F28" s="63"/>
      <c r="G28" s="60" t="str">
        <f>_xlfn.IFS($C$17=1,Sheet1!D9,$C$17=2,Sheet1!J9,$C$17=3,Sheet1!P9)</f>
        <v>音楽</v>
      </c>
      <c r="H28" s="61"/>
      <c r="I28" s="61"/>
      <c r="J28" s="61"/>
      <c r="K28" s="64" t="str">
        <f>_xlfn.IFS($C$17=1,Sheet1!E9,$C$17=2,Sheet1!K9,$C$17=3,Sheet1!Q9)</f>
        <v>803・804</v>
      </c>
      <c r="L28" s="64"/>
      <c r="M28" s="65"/>
      <c r="N28" s="4"/>
    </row>
    <row r="29" spans="1:14" ht="33.75" customHeight="1" x14ac:dyDescent="0.15">
      <c r="A29" s="3"/>
      <c r="B29" s="63" t="str">
        <f>_xlfn.IFS($C$17=1,Sheet1!B10,$C$17=2,Sheet1!H10,$C$17=3,Sheet1!N10)</f>
        <v>器楽</v>
      </c>
      <c r="C29" s="63"/>
      <c r="D29" s="63" t="str">
        <f>_xlfn.IFS($C$17=1,Sheet1!C10,$C$17=2,Sheet1!I10,$C$17=3,Sheet1!O10)</f>
        <v>教芸</v>
      </c>
      <c r="E29" s="63"/>
      <c r="F29" s="63"/>
      <c r="G29" s="60" t="str">
        <f>_xlfn.IFS($C$17=1,Sheet1!D10,$C$17=2,Sheet1!J10,$C$17=3,Sheet1!P10)</f>
        <v>器楽</v>
      </c>
      <c r="H29" s="61"/>
      <c r="I29" s="61"/>
      <c r="J29" s="61"/>
      <c r="K29" s="64">
        <f>_xlfn.IFS($C$17=1,Sheet1!E10,$C$17=2,Sheet1!K10,$C$17=3,Sheet1!Q10)</f>
        <v>752</v>
      </c>
      <c r="L29" s="64"/>
      <c r="M29" s="65"/>
      <c r="N29" s="4"/>
    </row>
    <row r="30" spans="1:14" ht="33.75" customHeight="1" x14ac:dyDescent="0.15">
      <c r="A30" s="3"/>
      <c r="B30" s="63" t="str">
        <f>_xlfn.IFS($C$17=1,Sheet1!B11,$C$17=2,Sheet1!H11,$C$17=3,Sheet1!N11)</f>
        <v>美術</v>
      </c>
      <c r="C30" s="63"/>
      <c r="D30" s="63" t="str">
        <f>_xlfn.IFS($C$17=1,Sheet1!C11,$C$17=2,Sheet1!I11,$C$17=3,Sheet1!O11)</f>
        <v>日文</v>
      </c>
      <c r="E30" s="63"/>
      <c r="F30" s="63"/>
      <c r="G30" s="60" t="str">
        <f>_xlfn.IFS($C$17=1,Sheet1!D11,$C$17=2,Sheet1!J11,$C$17=3,Sheet1!P11)</f>
        <v>美術</v>
      </c>
      <c r="H30" s="61"/>
      <c r="I30" s="61"/>
      <c r="J30" s="61"/>
      <c r="K30" s="64" t="str">
        <f>_xlfn.IFS($C$17=1,Sheet1!E11,$C$17=2,Sheet1!K11,$C$17=3,Sheet1!Q11)</f>
        <v>803・804</v>
      </c>
      <c r="L30" s="64"/>
      <c r="M30" s="65"/>
      <c r="N30" s="4"/>
    </row>
    <row r="31" spans="1:14" ht="33.75" customHeight="1" x14ac:dyDescent="0.15">
      <c r="A31" s="3"/>
      <c r="B31" s="63" t="str">
        <f>_xlfn.IFS($C$17=1,Sheet1!B12,$C$17=2,Sheet1!H12,$C$17=3,Sheet1!N12)</f>
        <v>保体</v>
      </c>
      <c r="C31" s="63"/>
      <c r="D31" s="63" t="str">
        <f>_xlfn.IFS($C$17=1,Sheet1!C12,$C$17=2,Sheet1!I12,$C$17=3,Sheet1!O12)</f>
        <v>学研</v>
      </c>
      <c r="E31" s="63"/>
      <c r="F31" s="63"/>
      <c r="G31" s="60" t="str">
        <f>_xlfn.IFS($C$17=1,Sheet1!D12,$C$17=2,Sheet1!J12,$C$17=3,Sheet1!P12)</f>
        <v>保体</v>
      </c>
      <c r="H31" s="61"/>
      <c r="I31" s="61"/>
      <c r="J31" s="61"/>
      <c r="K31" s="64">
        <f>_xlfn.IFS($C$17=1,Sheet1!E12,$C$17=2,Sheet1!K12,$C$17=3,Sheet1!Q12)</f>
        <v>704</v>
      </c>
      <c r="L31" s="64"/>
      <c r="M31" s="65"/>
      <c r="N31" s="4"/>
    </row>
    <row r="32" spans="1:14" ht="33.75" customHeight="1" x14ac:dyDescent="0.15">
      <c r="A32" s="3"/>
      <c r="B32" s="63" t="str">
        <f>_xlfn.IFS($C$17=1,Sheet1!B13,$C$17=2,Sheet1!H13,$C$17=3,Sheet1!N13)</f>
        <v>技術</v>
      </c>
      <c r="C32" s="63"/>
      <c r="D32" s="63" t="str">
        <f>_xlfn.IFS($C$17=1,Sheet1!C13,$C$17=2,Sheet1!I13,$C$17=3,Sheet1!O13)</f>
        <v>東書</v>
      </c>
      <c r="E32" s="63"/>
      <c r="F32" s="63"/>
      <c r="G32" s="60" t="str">
        <f>_xlfn.IFS($C$17=1,Sheet1!D13,$C$17=2,Sheet1!J13,$C$17=3,Sheet1!P13)</f>
        <v>技術</v>
      </c>
      <c r="H32" s="61"/>
      <c r="I32" s="61"/>
      <c r="J32" s="61"/>
      <c r="K32" s="64">
        <f>_xlfn.IFS($C$17=1,Sheet1!E13,$C$17=2,Sheet1!K13,$C$17=3,Sheet1!Q13)</f>
        <v>701</v>
      </c>
      <c r="L32" s="64"/>
      <c r="M32" s="65"/>
      <c r="N32" s="4"/>
    </row>
    <row r="33" spans="1:14" ht="33.75" customHeight="1" x14ac:dyDescent="0.15">
      <c r="A33" s="3"/>
      <c r="B33" s="63" t="str">
        <f>_xlfn.IFS($C$17=1,Sheet1!B14,$C$17=2,Sheet1!H14,$C$17=3,Sheet1!N14)</f>
        <v>家庭</v>
      </c>
      <c r="C33" s="63"/>
      <c r="D33" s="63" t="str">
        <f>_xlfn.IFS($C$17=1,Sheet1!C14,$C$17=2,Sheet1!I14,$C$17=3,Sheet1!O14)</f>
        <v>東書</v>
      </c>
      <c r="E33" s="63"/>
      <c r="F33" s="63"/>
      <c r="G33" s="60" t="str">
        <f>_xlfn.IFS($C$17=1,Sheet1!D14,$C$17=2,Sheet1!J14,$C$17=3,Sheet1!P14)</f>
        <v>家庭</v>
      </c>
      <c r="H33" s="61"/>
      <c r="I33" s="61"/>
      <c r="J33" s="61"/>
      <c r="K33" s="64">
        <f>_xlfn.IFS($C$17=1,Sheet1!E14,$C$17=2,Sheet1!K14,$C$17=3,Sheet1!Q14)</f>
        <v>701</v>
      </c>
      <c r="L33" s="64"/>
      <c r="M33" s="65"/>
      <c r="N33" s="4"/>
    </row>
    <row r="34" spans="1:14" ht="33.75" customHeight="1" x14ac:dyDescent="0.15">
      <c r="A34" s="3"/>
      <c r="B34" s="63" t="str">
        <f>_xlfn.IFS($C$17=1,Sheet1!B15,$C$17=2,Sheet1!H15,$C$17=3,Sheet1!N15)</f>
        <v>英語</v>
      </c>
      <c r="C34" s="63"/>
      <c r="D34" s="63" t="str">
        <f>_xlfn.IFS($C$17=1,Sheet1!C15,$C$17=2,Sheet1!I15,$C$17=3,Sheet1!O15)</f>
        <v>三省堂</v>
      </c>
      <c r="E34" s="63"/>
      <c r="F34" s="63"/>
      <c r="G34" s="60" t="str">
        <f>_xlfn.IFS($C$17=1,Sheet1!D15,$C$17=2,Sheet1!J15,$C$17=3,Sheet1!P15)</f>
        <v>英語</v>
      </c>
      <c r="H34" s="61"/>
      <c r="I34" s="61"/>
      <c r="J34" s="61"/>
      <c r="K34" s="64" t="str">
        <f>_xlfn.IFS($C$17=1,Sheet1!E15,$C$17=2,Sheet1!K15,$C$17=3,Sheet1!Q15)</f>
        <v>015-92</v>
      </c>
      <c r="L34" s="64"/>
      <c r="M34" s="65"/>
      <c r="N34" s="4"/>
    </row>
    <row r="35" spans="1:14" ht="33.75" customHeight="1" x14ac:dyDescent="0.15">
      <c r="A35" s="3"/>
      <c r="B35" s="63">
        <f>_xlfn.IFS($C$17=1,Sheet1!B16,$C$17=2,Sheet1!H16,$C$17=3,Sheet1!N16)</f>
        <v>0</v>
      </c>
      <c r="C35" s="63"/>
      <c r="D35" s="63">
        <f>_xlfn.IFS($C$17=1,Sheet1!C16,$C$17=2,Sheet1!I16,$C$17=3,Sheet1!O16)</f>
        <v>0</v>
      </c>
      <c r="E35" s="63"/>
      <c r="F35" s="63"/>
      <c r="G35" s="60">
        <f>_xlfn.IFS($C$17=1,Sheet1!D16,$C$17=2,Sheet1!J16,$C$17=3,Sheet1!P16)</f>
        <v>0</v>
      </c>
      <c r="H35" s="61"/>
      <c r="I35" s="61"/>
      <c r="J35" s="61"/>
      <c r="K35" s="64">
        <f>_xlfn.IFS($C$17=1,Sheet1!E16,$C$17=2,Sheet1!K16,$C$17=3,Sheet1!Q16)</f>
        <v>0</v>
      </c>
      <c r="L35" s="64"/>
      <c r="M35" s="65"/>
      <c r="N35" s="4"/>
    </row>
    <row r="36" spans="1:14" ht="14.25" customHeight="1" x14ac:dyDescent="0.15">
      <c r="A36" s="6"/>
      <c r="B36" s="50"/>
      <c r="C36" s="50"/>
      <c r="D36" s="50"/>
      <c r="E36" s="50"/>
      <c r="F36" s="50"/>
      <c r="G36" s="34"/>
      <c r="H36" s="34"/>
      <c r="I36" s="34"/>
      <c r="J36" s="34"/>
      <c r="K36" s="34"/>
      <c r="L36" s="34"/>
      <c r="M36" s="34"/>
      <c r="N36" s="15"/>
    </row>
    <row r="37" spans="1:14" ht="18" customHeight="1" x14ac:dyDescent="0.15">
      <c r="B37" s="48"/>
      <c r="C37" s="48"/>
      <c r="D37" s="48"/>
      <c r="E37" s="48"/>
      <c r="F37" s="48"/>
    </row>
    <row r="38" spans="1:14" ht="13.5" customHeight="1" x14ac:dyDescent="0.15">
      <c r="B38" s="43" t="s">
        <v>122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9" t="s">
        <v>121</v>
      </c>
      <c r="N38" s="49"/>
    </row>
    <row r="39" spans="1:14" ht="13.5" customHeight="1" x14ac:dyDescent="0.15">
      <c r="B39" s="43" t="s">
        <v>68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9"/>
      <c r="N39" s="49"/>
    </row>
    <row r="40" spans="1:14" x14ac:dyDescent="0.1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4" x14ac:dyDescent="0.1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4" s="16" customFormat="1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4" s="16" customFormat="1" x14ac:dyDescent="0.1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4" s="16" customFormat="1" x14ac:dyDescent="0.1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4" s="16" customFormat="1" x14ac:dyDescent="0.1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4" s="16" customFormat="1" x14ac:dyDescent="0.1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4" s="16" customFormat="1" x14ac:dyDescent="0.1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4" x14ac:dyDescent="0.15">
      <c r="B48" s="48"/>
      <c r="C48" s="48"/>
      <c r="D48" s="48"/>
      <c r="E48" s="48"/>
      <c r="F48" s="48"/>
    </row>
    <row r="49" spans="2:6" x14ac:dyDescent="0.15">
      <c r="B49" s="48"/>
      <c r="C49" s="48"/>
      <c r="D49" s="48"/>
      <c r="E49" s="48"/>
      <c r="F49" s="48"/>
    </row>
    <row r="50" spans="2:6" x14ac:dyDescent="0.15">
      <c r="B50" s="48"/>
      <c r="C50" s="48"/>
      <c r="D50" s="48"/>
      <c r="E50" s="48"/>
      <c r="F50" s="48"/>
    </row>
    <row r="51" spans="2:6" x14ac:dyDescent="0.15">
      <c r="B51" s="48"/>
      <c r="C51" s="48"/>
      <c r="D51" s="48"/>
      <c r="E51" s="48"/>
      <c r="F51" s="48"/>
    </row>
    <row r="52" spans="2:6" x14ac:dyDescent="0.15">
      <c r="B52" s="48"/>
      <c r="C52" s="48"/>
      <c r="D52" s="48"/>
      <c r="E52" s="48"/>
      <c r="F52" s="48"/>
    </row>
    <row r="53" spans="2:6" x14ac:dyDescent="0.15">
      <c r="B53" s="48"/>
      <c r="C53" s="48"/>
      <c r="D53" s="48"/>
      <c r="E53" s="48"/>
      <c r="F53" s="48"/>
    </row>
    <row r="54" spans="2:6" x14ac:dyDescent="0.15">
      <c r="B54" s="48"/>
      <c r="C54" s="48"/>
      <c r="D54" s="48"/>
      <c r="E54" s="48"/>
      <c r="F54" s="48"/>
    </row>
    <row r="55" spans="2:6" x14ac:dyDescent="0.15">
      <c r="B55" s="48"/>
      <c r="C55" s="48"/>
      <c r="D55" s="48"/>
      <c r="E55" s="48"/>
      <c r="F55" s="48"/>
    </row>
    <row r="56" spans="2:6" x14ac:dyDescent="0.15">
      <c r="B56" s="48"/>
      <c r="C56" s="48"/>
      <c r="D56" s="48"/>
      <c r="E56" s="48"/>
      <c r="F56" s="48"/>
    </row>
    <row r="57" spans="2:6" x14ac:dyDescent="0.15">
      <c r="B57" s="48"/>
      <c r="C57" s="48"/>
      <c r="D57" s="48"/>
      <c r="E57" s="48"/>
      <c r="F57" s="48"/>
    </row>
    <row r="58" spans="2:6" x14ac:dyDescent="0.15">
      <c r="B58" s="48"/>
      <c r="C58" s="48"/>
      <c r="D58" s="48"/>
      <c r="E58" s="48"/>
      <c r="F58" s="48"/>
    </row>
    <row r="59" spans="2:6" x14ac:dyDescent="0.15">
      <c r="B59" s="48"/>
      <c r="C59" s="48"/>
      <c r="D59" s="48"/>
      <c r="E59" s="48"/>
      <c r="F59" s="48"/>
    </row>
    <row r="60" spans="2:6" x14ac:dyDescent="0.15">
      <c r="B60" s="48"/>
      <c r="C60" s="48"/>
      <c r="D60" s="48"/>
      <c r="E60" s="48"/>
      <c r="F60" s="48"/>
    </row>
    <row r="61" spans="2:6" x14ac:dyDescent="0.15">
      <c r="B61" s="48"/>
      <c r="C61" s="48"/>
      <c r="D61" s="48"/>
      <c r="E61" s="48"/>
      <c r="F61" s="48"/>
    </row>
    <row r="62" spans="2:6" x14ac:dyDescent="0.15">
      <c r="B62" s="48"/>
      <c r="C62" s="48"/>
      <c r="D62" s="48"/>
      <c r="E62" s="48"/>
      <c r="F62" s="48"/>
    </row>
    <row r="63" spans="2:6" x14ac:dyDescent="0.15">
      <c r="B63" s="48"/>
      <c r="C63" s="48"/>
      <c r="D63" s="48"/>
      <c r="E63" s="48"/>
      <c r="F63" s="48"/>
    </row>
    <row r="64" spans="2:6" x14ac:dyDescent="0.15">
      <c r="B64" s="48"/>
      <c r="C64" s="48"/>
      <c r="D64" s="48"/>
      <c r="E64" s="48"/>
      <c r="F64" s="48"/>
    </row>
    <row r="65" spans="2:6" x14ac:dyDescent="0.15">
      <c r="B65" s="48"/>
      <c r="C65" s="48"/>
      <c r="D65" s="48"/>
      <c r="E65" s="48"/>
      <c r="F65" s="48"/>
    </row>
    <row r="66" spans="2:6" x14ac:dyDescent="0.15">
      <c r="B66" s="48"/>
      <c r="C66" s="48"/>
      <c r="D66" s="48"/>
      <c r="E66" s="48"/>
      <c r="F66" s="48"/>
    </row>
    <row r="67" spans="2:6" x14ac:dyDescent="0.15">
      <c r="B67" s="48"/>
      <c r="C67" s="48"/>
      <c r="D67" s="48"/>
      <c r="E67" s="48"/>
      <c r="F67" s="48"/>
    </row>
    <row r="68" spans="2:6" x14ac:dyDescent="0.15">
      <c r="B68" s="48"/>
      <c r="C68" s="48"/>
      <c r="D68" s="48"/>
      <c r="E68" s="48"/>
      <c r="F68" s="48"/>
    </row>
    <row r="69" spans="2:6" x14ac:dyDescent="0.15">
      <c r="B69" s="48"/>
      <c r="C69" s="48"/>
      <c r="D69" s="48"/>
      <c r="E69" s="48"/>
      <c r="F69" s="48"/>
    </row>
    <row r="70" spans="2:6" x14ac:dyDescent="0.15">
      <c r="B70" s="48"/>
      <c r="C70" s="48"/>
      <c r="D70" s="48"/>
      <c r="E70" s="48"/>
      <c r="F70" s="48"/>
    </row>
    <row r="71" spans="2:6" x14ac:dyDescent="0.15">
      <c r="B71" s="48"/>
      <c r="C71" s="48"/>
      <c r="D71" s="48"/>
      <c r="E71" s="48"/>
      <c r="F71" s="48"/>
    </row>
  </sheetData>
  <sheetProtection sheet="1" selectLockedCells="1"/>
  <mergeCells count="137">
    <mergeCell ref="B71:C71"/>
    <mergeCell ref="B60:C60"/>
    <mergeCell ref="B61:C61"/>
    <mergeCell ref="B62:C62"/>
    <mergeCell ref="B63:C63"/>
    <mergeCell ref="B64:C64"/>
    <mergeCell ref="B65:C65"/>
    <mergeCell ref="D71:F71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B57:C57"/>
    <mergeCell ref="B66:C66"/>
    <mergeCell ref="B67:C67"/>
    <mergeCell ref="B68:C68"/>
    <mergeCell ref="B58:C58"/>
    <mergeCell ref="B59:C59"/>
    <mergeCell ref="D57:F57"/>
    <mergeCell ref="D58:F58"/>
    <mergeCell ref="B69:C69"/>
    <mergeCell ref="B70:C70"/>
    <mergeCell ref="D59:F59"/>
    <mergeCell ref="D30:F30"/>
    <mergeCell ref="D31:F31"/>
    <mergeCell ref="D32:F32"/>
    <mergeCell ref="A43:L43"/>
    <mergeCell ref="K31:M31"/>
    <mergeCell ref="K32:M32"/>
    <mergeCell ref="K33:M33"/>
    <mergeCell ref="K34:M34"/>
    <mergeCell ref="K35:M35"/>
    <mergeCell ref="D56:F56"/>
    <mergeCell ref="B54:C54"/>
    <mergeCell ref="B55:C55"/>
    <mergeCell ref="B48:C48"/>
    <mergeCell ref="B49:C49"/>
    <mergeCell ref="B50:C50"/>
    <mergeCell ref="B51:C51"/>
    <mergeCell ref="D52:F52"/>
    <mergeCell ref="K27:M27"/>
    <mergeCell ref="K28:M28"/>
    <mergeCell ref="K29:M29"/>
    <mergeCell ref="D35:F35"/>
    <mergeCell ref="D27:F27"/>
    <mergeCell ref="D28:F28"/>
    <mergeCell ref="D29:F29"/>
    <mergeCell ref="G30:J30"/>
    <mergeCell ref="G31:J31"/>
    <mergeCell ref="G32:J32"/>
    <mergeCell ref="B56:C56"/>
    <mergeCell ref="B33:C33"/>
    <mergeCell ref="B34:C34"/>
    <mergeCell ref="B27:C27"/>
    <mergeCell ref="B28:C28"/>
    <mergeCell ref="B29:C29"/>
    <mergeCell ref="B52:C52"/>
    <mergeCell ref="B53:C53"/>
    <mergeCell ref="D53:F53"/>
    <mergeCell ref="D48:F48"/>
    <mergeCell ref="D49:F49"/>
    <mergeCell ref="D50:F50"/>
    <mergeCell ref="D51:F51"/>
    <mergeCell ref="D54:F54"/>
    <mergeCell ref="D55:F55"/>
    <mergeCell ref="A44:L44"/>
    <mergeCell ref="A45:L45"/>
    <mergeCell ref="A46:L46"/>
    <mergeCell ref="A47:L47"/>
    <mergeCell ref="B4:M4"/>
    <mergeCell ref="B15:M15"/>
    <mergeCell ref="B21:C21"/>
    <mergeCell ref="B22:C22"/>
    <mergeCell ref="B23:C23"/>
    <mergeCell ref="B24:C24"/>
    <mergeCell ref="K23:M23"/>
    <mergeCell ref="K24:M24"/>
    <mergeCell ref="K25:M25"/>
    <mergeCell ref="K26:M26"/>
    <mergeCell ref="B39:L39"/>
    <mergeCell ref="B36:C36"/>
    <mergeCell ref="B37:C37"/>
    <mergeCell ref="A40:L40"/>
    <mergeCell ref="A41:L41"/>
    <mergeCell ref="A42:L42"/>
    <mergeCell ref="B35:C35"/>
    <mergeCell ref="D36:F36"/>
    <mergeCell ref="D37:F37"/>
    <mergeCell ref="K30:M30"/>
    <mergeCell ref="M2:N2"/>
    <mergeCell ref="A2:L2"/>
    <mergeCell ref="B25:C25"/>
    <mergeCell ref="B26:C26"/>
    <mergeCell ref="B20:C20"/>
    <mergeCell ref="C16:D16"/>
    <mergeCell ref="C17:D17"/>
    <mergeCell ref="D20:F20"/>
    <mergeCell ref="D21:F21"/>
    <mergeCell ref="D22:F22"/>
    <mergeCell ref="D23:F23"/>
    <mergeCell ref="D24:F24"/>
    <mergeCell ref="M38:N39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K21:M21"/>
    <mergeCell ref="K22:M22"/>
    <mergeCell ref="B38:L38"/>
    <mergeCell ref="B30:C30"/>
    <mergeCell ref="B31:C31"/>
    <mergeCell ref="B32:C32"/>
    <mergeCell ref="D33:F33"/>
    <mergeCell ref="G33:J33"/>
    <mergeCell ref="G34:J34"/>
    <mergeCell ref="G35:J35"/>
    <mergeCell ref="G20:M20"/>
    <mergeCell ref="B19:M19"/>
    <mergeCell ref="F8:M8"/>
    <mergeCell ref="F9:M9"/>
    <mergeCell ref="I10:L10"/>
    <mergeCell ref="G11:L11"/>
    <mergeCell ref="D25:F25"/>
    <mergeCell ref="D26:F26"/>
    <mergeCell ref="D34:F34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.11811023622047245" right="0.11811023622047245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AB6822-EB04-42D6-A646-93D2CFFAA74E}">
          <x14:formula1>
            <xm:f>Sheet1!$A$19:$A$21</xm:f>
          </x14:formula1>
          <xm:sqref>C17:D17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zoomScaleNormal="100" workbookViewId="0">
      <selection activeCell="A8" sqref="A8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58</v>
      </c>
    </row>
    <row r="4" spans="1:1" ht="18.75" customHeight="1" x14ac:dyDescent="0.15">
      <c r="A4" t="s">
        <v>59</v>
      </c>
    </row>
    <row r="5" spans="1:1" ht="18.75" customHeight="1" x14ac:dyDescent="0.15">
      <c r="A5" t="s">
        <v>60</v>
      </c>
    </row>
    <row r="6" spans="1:1" ht="18.75" customHeight="1" x14ac:dyDescent="0.15">
      <c r="A6" t="s">
        <v>61</v>
      </c>
    </row>
    <row r="7" spans="1:1" ht="18.75" customHeight="1" x14ac:dyDescent="0.15">
      <c r="A7" t="s">
        <v>62</v>
      </c>
    </row>
    <row r="8" spans="1:1" ht="18.75" customHeight="1" x14ac:dyDescent="0.15">
      <c r="A8" t="s">
        <v>63</v>
      </c>
    </row>
    <row r="9" spans="1:1" ht="18.75" customHeight="1" x14ac:dyDescent="0.15"/>
    <row r="10" spans="1:1" ht="18.75" customHeight="1" x14ac:dyDescent="0.15">
      <c r="A10" s="29" t="s">
        <v>64</v>
      </c>
    </row>
    <row r="11" spans="1:1" ht="18.75" customHeight="1" x14ac:dyDescent="0.15">
      <c r="A11" s="29" t="s">
        <v>65</v>
      </c>
    </row>
    <row r="12" spans="1:1" ht="18.75" customHeight="1" x14ac:dyDescent="0.15">
      <c r="A12" s="29" t="s">
        <v>66</v>
      </c>
    </row>
    <row r="13" spans="1:1" ht="18" customHeight="1" x14ac:dyDescent="0.15">
      <c r="A13" s="29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1"/>
  <sheetViews>
    <sheetView topLeftCell="R16" zoomScale="150" zoomScaleNormal="150" workbookViewId="0">
      <selection activeCell="X36" sqref="X36"/>
    </sheetView>
  </sheetViews>
  <sheetFormatPr defaultRowHeight="13.5" x14ac:dyDescent="0.15"/>
  <sheetData>
    <row r="1" spans="1:24" x14ac:dyDescent="0.15">
      <c r="A1">
        <v>1</v>
      </c>
    </row>
    <row r="2" spans="1:24" x14ac:dyDescent="0.15">
      <c r="A2">
        <v>2</v>
      </c>
    </row>
    <row r="3" spans="1:24" x14ac:dyDescent="0.15">
      <c r="A3">
        <v>3</v>
      </c>
    </row>
    <row r="4" spans="1:24" x14ac:dyDescent="0.15">
      <c r="A4">
        <v>4</v>
      </c>
    </row>
    <row r="5" spans="1:24" x14ac:dyDescent="0.15">
      <c r="A5">
        <v>5</v>
      </c>
    </row>
    <row r="6" spans="1:24" x14ac:dyDescent="0.15">
      <c r="A6">
        <v>6</v>
      </c>
    </row>
    <row r="7" spans="1:24" x14ac:dyDescent="0.15">
      <c r="A7" s="69" t="s">
        <v>35</v>
      </c>
      <c r="B7" s="69"/>
      <c r="C7" s="69"/>
      <c r="D7" s="69"/>
      <c r="E7" s="68" t="s">
        <v>36</v>
      </c>
      <c r="F7" s="68"/>
      <c r="G7" s="68"/>
      <c r="H7" s="68"/>
      <c r="I7" s="69" t="s">
        <v>37</v>
      </c>
      <c r="J7" s="69"/>
      <c r="K7" s="69"/>
      <c r="L7" s="69"/>
      <c r="M7" s="68" t="s">
        <v>38</v>
      </c>
      <c r="N7" s="68"/>
      <c r="O7" s="68"/>
      <c r="P7" s="68"/>
      <c r="Q7" s="69" t="s">
        <v>39</v>
      </c>
      <c r="R7" s="69"/>
      <c r="S7" s="69"/>
      <c r="T7" s="69"/>
      <c r="U7" s="68" t="s">
        <v>40</v>
      </c>
      <c r="V7" s="68"/>
      <c r="W7" s="68"/>
      <c r="X7" s="68"/>
    </row>
    <row r="8" spans="1:24" x14ac:dyDescent="0.15">
      <c r="A8" s="1" t="s">
        <v>8</v>
      </c>
      <c r="B8" s="1" t="s">
        <v>7</v>
      </c>
      <c r="C8" s="1" t="s">
        <v>9</v>
      </c>
      <c r="D8" s="1" t="s">
        <v>6</v>
      </c>
      <c r="E8" s="31" t="s">
        <v>8</v>
      </c>
      <c r="F8" s="31" t="s">
        <v>7</v>
      </c>
      <c r="G8" s="31" t="s">
        <v>9</v>
      </c>
      <c r="H8" s="31" t="s">
        <v>6</v>
      </c>
      <c r="I8" s="1" t="s">
        <v>8</v>
      </c>
      <c r="J8" s="1" t="s">
        <v>7</v>
      </c>
      <c r="K8" s="1" t="s">
        <v>9</v>
      </c>
      <c r="L8" s="1" t="s">
        <v>6</v>
      </c>
      <c r="M8" s="31" t="s">
        <v>8</v>
      </c>
      <c r="N8" s="31" t="s">
        <v>7</v>
      </c>
      <c r="O8" s="31" t="s">
        <v>9</v>
      </c>
      <c r="P8" s="31" t="s">
        <v>6</v>
      </c>
      <c r="Q8" s="1" t="s">
        <v>8</v>
      </c>
      <c r="R8" s="1" t="s">
        <v>7</v>
      </c>
      <c r="S8" s="1" t="s">
        <v>9</v>
      </c>
      <c r="T8" s="1" t="s">
        <v>6</v>
      </c>
      <c r="U8" s="31" t="s">
        <v>8</v>
      </c>
      <c r="V8" s="31" t="s">
        <v>7</v>
      </c>
      <c r="W8" s="31" t="s">
        <v>9</v>
      </c>
      <c r="X8" s="31" t="s">
        <v>6</v>
      </c>
    </row>
    <row r="9" spans="1:24" x14ac:dyDescent="0.15">
      <c r="A9" t="s">
        <v>10</v>
      </c>
      <c r="B9" t="s">
        <v>47</v>
      </c>
      <c r="C9" t="s">
        <v>10</v>
      </c>
      <c r="D9">
        <v>113</v>
      </c>
      <c r="E9" s="32" t="s">
        <v>10</v>
      </c>
      <c r="F9" s="32" t="s">
        <v>47</v>
      </c>
      <c r="G9" s="32" t="s">
        <v>10</v>
      </c>
      <c r="H9" s="32">
        <v>213</v>
      </c>
      <c r="I9" t="s">
        <v>10</v>
      </c>
      <c r="J9" t="s">
        <v>47</v>
      </c>
      <c r="K9" t="s">
        <v>10</v>
      </c>
      <c r="L9">
        <v>313</v>
      </c>
      <c r="M9" s="32" t="s">
        <v>10</v>
      </c>
      <c r="N9" s="32" t="s">
        <v>47</v>
      </c>
      <c r="O9" s="32" t="s">
        <v>10</v>
      </c>
      <c r="P9" s="32">
        <v>413</v>
      </c>
      <c r="Q9" t="s">
        <v>10</v>
      </c>
      <c r="R9" t="s">
        <v>47</v>
      </c>
      <c r="S9" t="s">
        <v>10</v>
      </c>
      <c r="T9">
        <v>513</v>
      </c>
      <c r="U9" s="32" t="s">
        <v>10</v>
      </c>
      <c r="V9" s="32" t="s">
        <v>47</v>
      </c>
      <c r="W9" s="32" t="s">
        <v>10</v>
      </c>
      <c r="X9" s="32">
        <v>613</v>
      </c>
    </row>
    <row r="10" spans="1:24" x14ac:dyDescent="0.15">
      <c r="A10" t="s">
        <v>11</v>
      </c>
      <c r="B10" t="s">
        <v>47</v>
      </c>
      <c r="C10" t="s">
        <v>11</v>
      </c>
      <c r="D10">
        <v>108</v>
      </c>
      <c r="E10" s="32" t="s">
        <v>11</v>
      </c>
      <c r="F10" s="32" t="s">
        <v>47</v>
      </c>
      <c r="G10" s="32" t="s">
        <v>11</v>
      </c>
      <c r="H10" s="32">
        <v>208</v>
      </c>
      <c r="I10" t="s">
        <v>11</v>
      </c>
      <c r="J10" t="s">
        <v>47</v>
      </c>
      <c r="K10" t="s">
        <v>11</v>
      </c>
      <c r="L10">
        <v>308</v>
      </c>
      <c r="M10" s="32" t="s">
        <v>11</v>
      </c>
      <c r="N10" s="32" t="s">
        <v>47</v>
      </c>
      <c r="O10" s="32" t="s">
        <v>11</v>
      </c>
      <c r="P10" s="32">
        <v>408</v>
      </c>
      <c r="Q10" t="s">
        <v>11</v>
      </c>
      <c r="R10" t="s">
        <v>47</v>
      </c>
      <c r="S10" t="s">
        <v>11</v>
      </c>
      <c r="T10">
        <v>508</v>
      </c>
      <c r="U10" s="32" t="s">
        <v>11</v>
      </c>
      <c r="V10" s="32" t="s">
        <v>47</v>
      </c>
      <c r="W10" s="32" t="s">
        <v>11</v>
      </c>
      <c r="X10" s="32">
        <v>608</v>
      </c>
    </row>
    <row r="11" spans="1:24" x14ac:dyDescent="0.15">
      <c r="A11" t="s">
        <v>29</v>
      </c>
      <c r="B11" t="s">
        <v>48</v>
      </c>
      <c r="C11" t="s">
        <v>29</v>
      </c>
      <c r="D11">
        <v>116</v>
      </c>
      <c r="E11" s="32" t="s">
        <v>29</v>
      </c>
      <c r="F11" s="32" t="s">
        <v>48</v>
      </c>
      <c r="G11" s="32" t="s">
        <v>29</v>
      </c>
      <c r="H11" s="32">
        <v>216</v>
      </c>
      <c r="I11" t="s">
        <v>32</v>
      </c>
      <c r="J11" t="s">
        <v>49</v>
      </c>
      <c r="K11" t="s">
        <v>32</v>
      </c>
      <c r="L11">
        <v>307</v>
      </c>
      <c r="M11" s="32" t="s">
        <v>32</v>
      </c>
      <c r="N11" s="32" t="s">
        <v>49</v>
      </c>
      <c r="O11" s="32" t="s">
        <v>32</v>
      </c>
      <c r="P11" s="32">
        <v>407</v>
      </c>
      <c r="Q11" t="s">
        <v>32</v>
      </c>
      <c r="R11" t="s">
        <v>49</v>
      </c>
      <c r="S11" t="s">
        <v>32</v>
      </c>
      <c r="T11">
        <v>507</v>
      </c>
      <c r="U11" s="32" t="s">
        <v>32</v>
      </c>
      <c r="V11" s="32" t="s">
        <v>49</v>
      </c>
      <c r="W11" s="32" t="s">
        <v>32</v>
      </c>
      <c r="X11" s="32">
        <v>607</v>
      </c>
    </row>
    <row r="12" spans="1:24" x14ac:dyDescent="0.15">
      <c r="A12" t="s">
        <v>30</v>
      </c>
      <c r="B12" t="s">
        <v>48</v>
      </c>
      <c r="C12" t="s">
        <v>30</v>
      </c>
      <c r="D12">
        <v>121</v>
      </c>
      <c r="E12" s="32" t="s">
        <v>30</v>
      </c>
      <c r="F12" s="32" t="s">
        <v>48</v>
      </c>
      <c r="G12" s="32" t="s">
        <v>30</v>
      </c>
      <c r="H12" s="32" t="s">
        <v>80</v>
      </c>
      <c r="I12" t="s">
        <v>70</v>
      </c>
      <c r="J12" t="s">
        <v>71</v>
      </c>
      <c r="K12" t="s">
        <v>70</v>
      </c>
      <c r="L12">
        <v>304</v>
      </c>
      <c r="M12" s="32" t="s">
        <v>12</v>
      </c>
      <c r="N12" s="32" t="s">
        <v>44</v>
      </c>
      <c r="O12" s="32" t="s">
        <v>12</v>
      </c>
      <c r="P12" s="32">
        <v>304</v>
      </c>
      <c r="Q12" t="s">
        <v>34</v>
      </c>
      <c r="R12" t="s">
        <v>44</v>
      </c>
      <c r="S12" t="s">
        <v>34</v>
      </c>
      <c r="T12">
        <v>302</v>
      </c>
      <c r="U12" s="32" t="s">
        <v>34</v>
      </c>
      <c r="V12" s="32" t="s">
        <v>44</v>
      </c>
      <c r="W12" s="32" t="s">
        <v>34</v>
      </c>
      <c r="X12" s="32">
        <v>302</v>
      </c>
    </row>
    <row r="13" spans="1:24" x14ac:dyDescent="0.15">
      <c r="A13" t="s">
        <v>14</v>
      </c>
      <c r="B13" t="s">
        <v>45</v>
      </c>
      <c r="C13" t="s">
        <v>14</v>
      </c>
      <c r="D13">
        <v>104</v>
      </c>
      <c r="E13" s="32" t="s">
        <v>14</v>
      </c>
      <c r="F13" s="32" t="s">
        <v>45</v>
      </c>
      <c r="G13" s="32" t="s">
        <v>14</v>
      </c>
      <c r="H13" s="32">
        <v>204</v>
      </c>
      <c r="I13" t="s">
        <v>29</v>
      </c>
      <c r="J13" t="s">
        <v>76</v>
      </c>
      <c r="K13" t="s">
        <v>29</v>
      </c>
      <c r="L13">
        <v>316</v>
      </c>
      <c r="M13" s="32" t="s">
        <v>29</v>
      </c>
      <c r="N13" s="32" t="s">
        <v>76</v>
      </c>
      <c r="O13" s="32" t="s">
        <v>29</v>
      </c>
      <c r="P13" s="32">
        <v>416</v>
      </c>
      <c r="Q13" t="s">
        <v>29</v>
      </c>
      <c r="R13" t="s">
        <v>76</v>
      </c>
      <c r="S13" t="s">
        <v>29</v>
      </c>
      <c r="T13">
        <v>516</v>
      </c>
      <c r="U13" s="32" t="s">
        <v>29</v>
      </c>
      <c r="V13" s="32" t="s">
        <v>76</v>
      </c>
      <c r="W13" s="32" t="s">
        <v>29</v>
      </c>
      <c r="X13" s="32" t="s">
        <v>77</v>
      </c>
    </row>
    <row r="14" spans="1:24" x14ac:dyDescent="0.15">
      <c r="A14" t="s">
        <v>31</v>
      </c>
      <c r="B14" t="s">
        <v>46</v>
      </c>
      <c r="C14" t="s">
        <v>31</v>
      </c>
      <c r="D14">
        <v>107</v>
      </c>
      <c r="E14" s="32" t="s">
        <v>31</v>
      </c>
      <c r="F14" s="32" t="s">
        <v>46</v>
      </c>
      <c r="G14" s="32" t="s">
        <v>31</v>
      </c>
      <c r="H14" s="32" t="s">
        <v>74</v>
      </c>
      <c r="I14" t="s">
        <v>13</v>
      </c>
      <c r="J14" t="s">
        <v>43</v>
      </c>
      <c r="K14" t="s">
        <v>13</v>
      </c>
      <c r="L14">
        <v>307</v>
      </c>
      <c r="M14" s="32" t="s">
        <v>13</v>
      </c>
      <c r="N14" s="32" t="s">
        <v>43</v>
      </c>
      <c r="O14" s="32" t="s">
        <v>13</v>
      </c>
      <c r="P14" s="32">
        <v>407</v>
      </c>
      <c r="Q14" t="s">
        <v>13</v>
      </c>
      <c r="R14" t="s">
        <v>43</v>
      </c>
      <c r="S14" t="s">
        <v>13</v>
      </c>
      <c r="T14">
        <v>507</v>
      </c>
      <c r="U14" s="32" t="s">
        <v>13</v>
      </c>
      <c r="V14" s="32" t="s">
        <v>43</v>
      </c>
      <c r="W14" s="32" t="s">
        <v>13</v>
      </c>
      <c r="X14" s="32">
        <v>607</v>
      </c>
    </row>
    <row r="15" spans="1:24" x14ac:dyDescent="0.15">
      <c r="E15" s="32"/>
      <c r="F15" s="32"/>
      <c r="G15" s="32"/>
      <c r="H15" s="32"/>
      <c r="I15" t="s">
        <v>14</v>
      </c>
      <c r="J15" t="s">
        <v>45</v>
      </c>
      <c r="K15" t="s">
        <v>14</v>
      </c>
      <c r="L15">
        <v>304</v>
      </c>
      <c r="M15" s="32" t="s">
        <v>14</v>
      </c>
      <c r="N15" s="32" t="s">
        <v>45</v>
      </c>
      <c r="O15" s="32" t="s">
        <v>14</v>
      </c>
      <c r="P15" s="32">
        <v>404</v>
      </c>
      <c r="Q15" t="s">
        <v>14</v>
      </c>
      <c r="R15" t="s">
        <v>45</v>
      </c>
      <c r="S15" t="s">
        <v>14</v>
      </c>
      <c r="T15">
        <v>504</v>
      </c>
      <c r="U15" s="32" t="s">
        <v>14</v>
      </c>
      <c r="V15" s="32" t="s">
        <v>45</v>
      </c>
      <c r="W15" s="32" t="s">
        <v>14</v>
      </c>
      <c r="X15" s="32">
        <v>604</v>
      </c>
    </row>
    <row r="16" spans="1:24" x14ac:dyDescent="0.15">
      <c r="E16" s="32"/>
      <c r="F16" s="32"/>
      <c r="G16" s="32"/>
      <c r="H16" s="32"/>
      <c r="I16" t="s">
        <v>31</v>
      </c>
      <c r="J16" t="s">
        <v>46</v>
      </c>
      <c r="K16" t="s">
        <v>31</v>
      </c>
      <c r="L16">
        <v>307</v>
      </c>
      <c r="M16" s="32" t="s">
        <v>31</v>
      </c>
      <c r="N16" s="32" t="s">
        <v>46</v>
      </c>
      <c r="O16" s="32" t="s">
        <v>31</v>
      </c>
      <c r="P16" s="32" t="s">
        <v>75</v>
      </c>
      <c r="Q16" t="s">
        <v>31</v>
      </c>
      <c r="R16" t="s">
        <v>46</v>
      </c>
      <c r="S16" t="s">
        <v>31</v>
      </c>
      <c r="T16">
        <v>507</v>
      </c>
      <c r="U16" s="32" t="s">
        <v>31</v>
      </c>
      <c r="V16" s="32" t="s">
        <v>46</v>
      </c>
      <c r="W16" s="32" t="s">
        <v>31</v>
      </c>
      <c r="X16" s="32" t="s">
        <v>88</v>
      </c>
    </row>
    <row r="17" spans="1:24" x14ac:dyDescent="0.15">
      <c r="E17" s="32"/>
      <c r="F17" s="32"/>
      <c r="G17" s="32"/>
      <c r="H17" s="32"/>
      <c r="I17" t="s">
        <v>33</v>
      </c>
      <c r="J17" t="s">
        <v>51</v>
      </c>
      <c r="K17" t="s">
        <v>33</v>
      </c>
      <c r="L17">
        <v>310</v>
      </c>
      <c r="M17" s="32" t="s">
        <v>33</v>
      </c>
      <c r="N17" s="32" t="s">
        <v>51</v>
      </c>
      <c r="O17" s="32" t="s">
        <v>33</v>
      </c>
      <c r="P17" s="32">
        <v>310</v>
      </c>
      <c r="Q17" t="s">
        <v>15</v>
      </c>
      <c r="R17" t="s">
        <v>50</v>
      </c>
      <c r="S17" t="s">
        <v>15</v>
      </c>
      <c r="T17">
        <v>504</v>
      </c>
      <c r="U17" s="32" t="s">
        <v>15</v>
      </c>
      <c r="V17" s="32" t="s">
        <v>50</v>
      </c>
      <c r="W17" s="32" t="s">
        <v>15</v>
      </c>
      <c r="X17" s="32">
        <v>504</v>
      </c>
    </row>
    <row r="18" spans="1:24" x14ac:dyDescent="0.15">
      <c r="E18" s="32"/>
      <c r="F18" s="32"/>
      <c r="G18" s="32"/>
      <c r="H18" s="32"/>
      <c r="M18" s="32"/>
      <c r="N18" s="32"/>
      <c r="O18" s="32"/>
      <c r="P18" s="32"/>
      <c r="Q18" t="s">
        <v>33</v>
      </c>
      <c r="R18" t="s">
        <v>51</v>
      </c>
      <c r="S18" t="s">
        <v>33</v>
      </c>
      <c r="T18">
        <v>510</v>
      </c>
      <c r="U18" s="32" t="s">
        <v>33</v>
      </c>
      <c r="V18" s="32" t="s">
        <v>51</v>
      </c>
      <c r="W18" s="32" t="s">
        <v>33</v>
      </c>
      <c r="X18" s="32">
        <v>510</v>
      </c>
    </row>
    <row r="19" spans="1:24" x14ac:dyDescent="0.15">
      <c r="E19" s="32"/>
      <c r="F19" s="32"/>
      <c r="G19" s="32"/>
      <c r="H19" s="32"/>
      <c r="M19" s="32"/>
      <c r="N19" s="32"/>
      <c r="O19" s="32"/>
      <c r="P19" s="32"/>
      <c r="Q19" t="s">
        <v>72</v>
      </c>
      <c r="R19" t="s">
        <v>73</v>
      </c>
      <c r="S19" t="s">
        <v>72</v>
      </c>
      <c r="T19">
        <v>515</v>
      </c>
      <c r="U19" s="32" t="s">
        <v>72</v>
      </c>
      <c r="V19" s="32" t="s">
        <v>73</v>
      </c>
      <c r="W19" s="32" t="s">
        <v>72</v>
      </c>
      <c r="X19" s="32">
        <v>615</v>
      </c>
    </row>
    <row r="20" spans="1:24" x14ac:dyDescent="0.15">
      <c r="E20" s="32"/>
      <c r="F20" s="32"/>
      <c r="G20" s="32"/>
      <c r="H20" s="32"/>
      <c r="M20" s="32"/>
      <c r="N20" s="32"/>
      <c r="O20" s="32"/>
      <c r="P20" s="32"/>
      <c r="U20" s="32"/>
      <c r="V20" s="32"/>
      <c r="W20" s="32"/>
      <c r="X20" s="32"/>
    </row>
    <row r="21" spans="1:24" x14ac:dyDescent="0.15">
      <c r="E21" s="32"/>
      <c r="F21" s="32"/>
      <c r="G21" s="32"/>
      <c r="H21" s="32"/>
      <c r="M21" s="32"/>
      <c r="N21" s="32"/>
      <c r="O21" s="32"/>
      <c r="P21" s="32"/>
      <c r="U21" s="32"/>
      <c r="V21" s="32"/>
      <c r="W21" s="32"/>
      <c r="X21" s="32"/>
    </row>
    <row r="22" spans="1:24" x14ac:dyDescent="0.15">
      <c r="E22" s="32"/>
      <c r="F22" s="32"/>
      <c r="G22" s="32"/>
      <c r="H22" s="32"/>
      <c r="M22" s="32"/>
      <c r="N22" s="32"/>
      <c r="O22" s="32"/>
      <c r="P22" s="32"/>
      <c r="U22" s="32"/>
      <c r="V22" s="32"/>
      <c r="W22" s="32"/>
      <c r="X22" s="32"/>
    </row>
    <row r="23" spans="1:24" x14ac:dyDescent="0.15">
      <c r="E23" s="32"/>
      <c r="F23" s="32"/>
      <c r="G23" s="32"/>
      <c r="H23" s="32"/>
      <c r="M23" s="32"/>
      <c r="N23" s="32"/>
      <c r="O23" s="32"/>
      <c r="P23" s="32"/>
      <c r="U23" s="32"/>
      <c r="V23" s="32"/>
      <c r="W23" s="32"/>
      <c r="X23" s="32"/>
    </row>
    <row r="24" spans="1:24" x14ac:dyDescent="0.15">
      <c r="A24" s="69" t="s">
        <v>35</v>
      </c>
      <c r="B24" s="69"/>
      <c r="C24" s="69"/>
      <c r="D24" s="69"/>
      <c r="E24" s="68" t="s">
        <v>36</v>
      </c>
      <c r="F24" s="68"/>
      <c r="G24" s="68"/>
      <c r="H24" s="68"/>
      <c r="I24" s="69" t="s">
        <v>37</v>
      </c>
      <c r="J24" s="69"/>
      <c r="K24" s="69"/>
      <c r="L24" s="69"/>
      <c r="M24" s="68" t="s">
        <v>38</v>
      </c>
      <c r="N24" s="68"/>
      <c r="O24" s="68"/>
      <c r="P24" s="68"/>
      <c r="Q24" s="69" t="s">
        <v>39</v>
      </c>
      <c r="R24" s="69"/>
      <c r="S24" s="69"/>
      <c r="T24" s="69"/>
      <c r="U24" s="68" t="s">
        <v>40</v>
      </c>
      <c r="V24" s="68"/>
      <c r="W24" s="68"/>
      <c r="X24" s="68"/>
    </row>
    <row r="25" spans="1:24" x14ac:dyDescent="0.15">
      <c r="A25" s="1" t="s">
        <v>8</v>
      </c>
      <c r="B25" s="1" t="s">
        <v>7</v>
      </c>
      <c r="C25" s="1" t="s">
        <v>9</v>
      </c>
      <c r="D25" s="1" t="s">
        <v>6</v>
      </c>
      <c r="E25" s="31" t="s">
        <v>8</v>
      </c>
      <c r="F25" s="31" t="s">
        <v>7</v>
      </c>
      <c r="G25" s="31" t="s">
        <v>9</v>
      </c>
      <c r="H25" s="31" t="s">
        <v>6</v>
      </c>
      <c r="I25" s="1" t="s">
        <v>8</v>
      </c>
      <c r="J25" s="1" t="s">
        <v>7</v>
      </c>
      <c r="K25" s="1" t="s">
        <v>9</v>
      </c>
      <c r="L25" s="1" t="s">
        <v>6</v>
      </c>
      <c r="M25" s="31" t="s">
        <v>8</v>
      </c>
      <c r="N25" s="31" t="s">
        <v>7</v>
      </c>
      <c r="O25" s="31" t="s">
        <v>9</v>
      </c>
      <c r="P25" s="31" t="s">
        <v>6</v>
      </c>
      <c r="Q25" s="1" t="s">
        <v>8</v>
      </c>
      <c r="R25" s="1" t="s">
        <v>7</v>
      </c>
      <c r="S25" s="1" t="s">
        <v>9</v>
      </c>
      <c r="T25" s="1" t="s">
        <v>6</v>
      </c>
      <c r="U25" s="31" t="s">
        <v>8</v>
      </c>
      <c r="V25" s="31" t="s">
        <v>7</v>
      </c>
      <c r="W25" s="31" t="s">
        <v>9</v>
      </c>
      <c r="X25" s="31" t="s">
        <v>6</v>
      </c>
    </row>
    <row r="26" spans="1:24" x14ac:dyDescent="0.15">
      <c r="A26" t="s">
        <v>10</v>
      </c>
      <c r="B26" t="s">
        <v>47</v>
      </c>
      <c r="C26" t="s">
        <v>10</v>
      </c>
      <c r="D26" t="s">
        <v>78</v>
      </c>
      <c r="E26" s="32" t="s">
        <v>10</v>
      </c>
      <c r="F26" s="32" t="s">
        <v>47</v>
      </c>
      <c r="G26" s="32" t="s">
        <v>10</v>
      </c>
      <c r="H26" s="32" t="s">
        <v>81</v>
      </c>
      <c r="I26" t="s">
        <v>10</v>
      </c>
      <c r="J26" t="s">
        <v>47</v>
      </c>
      <c r="K26" t="s">
        <v>10</v>
      </c>
      <c r="L26" t="s">
        <v>83</v>
      </c>
      <c r="M26" s="32" t="s">
        <v>10</v>
      </c>
      <c r="N26" s="32" t="s">
        <v>47</v>
      </c>
      <c r="O26" s="32" t="s">
        <v>10</v>
      </c>
      <c r="P26" s="32" t="s">
        <v>85</v>
      </c>
      <c r="Q26" t="s">
        <v>10</v>
      </c>
      <c r="R26" t="s">
        <v>47</v>
      </c>
      <c r="S26" t="s">
        <v>10</v>
      </c>
      <c r="T26">
        <v>513</v>
      </c>
      <c r="U26" s="32" t="s">
        <v>10</v>
      </c>
      <c r="V26" s="32" t="s">
        <v>47</v>
      </c>
      <c r="W26" s="32" t="s">
        <v>10</v>
      </c>
      <c r="X26" s="32">
        <v>613</v>
      </c>
    </row>
    <row r="27" spans="1:24" x14ac:dyDescent="0.15">
      <c r="A27" t="s">
        <v>11</v>
      </c>
      <c r="B27" t="s">
        <v>47</v>
      </c>
      <c r="C27" t="s">
        <v>11</v>
      </c>
      <c r="D27">
        <v>108</v>
      </c>
      <c r="E27" s="32" t="s">
        <v>11</v>
      </c>
      <c r="F27" s="32" t="s">
        <v>47</v>
      </c>
      <c r="G27" s="32" t="s">
        <v>11</v>
      </c>
      <c r="H27" s="32">
        <v>208</v>
      </c>
      <c r="I27" t="s">
        <v>11</v>
      </c>
      <c r="J27" t="s">
        <v>47</v>
      </c>
      <c r="K27" t="s">
        <v>11</v>
      </c>
      <c r="L27">
        <v>308</v>
      </c>
      <c r="M27" s="32" t="s">
        <v>11</v>
      </c>
      <c r="N27" s="32" t="s">
        <v>47</v>
      </c>
      <c r="O27" s="32" t="s">
        <v>11</v>
      </c>
      <c r="P27" s="32">
        <v>408</v>
      </c>
      <c r="Q27" t="s">
        <v>11</v>
      </c>
      <c r="R27" t="s">
        <v>47</v>
      </c>
      <c r="S27" t="s">
        <v>11</v>
      </c>
      <c r="T27">
        <v>508</v>
      </c>
      <c r="U27" s="32" t="s">
        <v>11</v>
      </c>
      <c r="V27" s="32" t="s">
        <v>47</v>
      </c>
      <c r="W27" s="32" t="s">
        <v>11</v>
      </c>
      <c r="X27" s="32">
        <v>608</v>
      </c>
    </row>
    <row r="28" spans="1:24" x14ac:dyDescent="0.15">
      <c r="A28" t="s">
        <v>29</v>
      </c>
      <c r="B28" t="s">
        <v>76</v>
      </c>
      <c r="C28" t="s">
        <v>29</v>
      </c>
      <c r="D28" t="s">
        <v>79</v>
      </c>
      <c r="E28" s="32" t="s">
        <v>29</v>
      </c>
      <c r="F28" s="32" t="s">
        <v>76</v>
      </c>
      <c r="G28" s="32" t="s">
        <v>29</v>
      </c>
      <c r="H28" s="32" t="s">
        <v>82</v>
      </c>
      <c r="I28" t="s">
        <v>32</v>
      </c>
      <c r="J28" t="s">
        <v>49</v>
      </c>
      <c r="K28" t="s">
        <v>32</v>
      </c>
      <c r="L28">
        <v>307</v>
      </c>
      <c r="M28" s="32" t="s">
        <v>32</v>
      </c>
      <c r="N28" s="32" t="s">
        <v>49</v>
      </c>
      <c r="O28" s="32" t="s">
        <v>32</v>
      </c>
      <c r="P28" s="32">
        <v>407</v>
      </c>
      <c r="Q28" t="s">
        <v>32</v>
      </c>
      <c r="R28" t="s">
        <v>49</v>
      </c>
      <c r="S28" t="s">
        <v>32</v>
      </c>
      <c r="T28">
        <v>507</v>
      </c>
      <c r="U28" s="32" t="s">
        <v>32</v>
      </c>
      <c r="V28" s="32" t="s">
        <v>49</v>
      </c>
      <c r="W28" s="32" t="s">
        <v>32</v>
      </c>
      <c r="X28" s="32">
        <v>607</v>
      </c>
    </row>
    <row r="29" spans="1:24" x14ac:dyDescent="0.15">
      <c r="A29" t="s">
        <v>30</v>
      </c>
      <c r="B29" t="s">
        <v>48</v>
      </c>
      <c r="C29" t="s">
        <v>30</v>
      </c>
      <c r="D29" t="s">
        <v>80</v>
      </c>
      <c r="E29" s="32" t="s">
        <v>30</v>
      </c>
      <c r="F29" s="32" t="s">
        <v>48</v>
      </c>
      <c r="G29" s="32" t="s">
        <v>30</v>
      </c>
      <c r="H29" s="32" t="s">
        <v>80</v>
      </c>
      <c r="I29" t="s">
        <v>12</v>
      </c>
      <c r="J29" t="s">
        <v>44</v>
      </c>
      <c r="K29" t="s">
        <v>12</v>
      </c>
      <c r="L29">
        <v>304</v>
      </c>
      <c r="M29" s="32" t="s">
        <v>12</v>
      </c>
      <c r="N29" s="32" t="s">
        <v>44</v>
      </c>
      <c r="O29" s="32" t="s">
        <v>12</v>
      </c>
      <c r="P29" s="32">
        <v>304</v>
      </c>
      <c r="Q29" t="s">
        <v>12</v>
      </c>
      <c r="R29" t="s">
        <v>44</v>
      </c>
      <c r="S29" t="s">
        <v>12</v>
      </c>
      <c r="T29">
        <v>302</v>
      </c>
      <c r="U29" s="32" t="s">
        <v>12</v>
      </c>
      <c r="V29" s="32" t="s">
        <v>44</v>
      </c>
      <c r="W29" s="32" t="s">
        <v>12</v>
      </c>
      <c r="X29" s="32">
        <v>302</v>
      </c>
    </row>
    <row r="30" spans="1:24" x14ac:dyDescent="0.15">
      <c r="A30" t="s">
        <v>14</v>
      </c>
      <c r="B30" t="s">
        <v>45</v>
      </c>
      <c r="C30" t="s">
        <v>14</v>
      </c>
      <c r="D30">
        <v>104</v>
      </c>
      <c r="E30" s="32" t="s">
        <v>14</v>
      </c>
      <c r="F30" s="32" t="s">
        <v>45</v>
      </c>
      <c r="G30" s="32" t="s">
        <v>14</v>
      </c>
      <c r="H30" s="32">
        <v>204</v>
      </c>
      <c r="I30" t="s">
        <v>29</v>
      </c>
      <c r="J30" t="s">
        <v>76</v>
      </c>
      <c r="K30" t="s">
        <v>29</v>
      </c>
      <c r="L30" t="s">
        <v>84</v>
      </c>
      <c r="M30" s="32" t="s">
        <v>29</v>
      </c>
      <c r="N30" s="32" t="s">
        <v>76</v>
      </c>
      <c r="O30" s="32" t="s">
        <v>29</v>
      </c>
      <c r="P30" s="32" t="s">
        <v>86</v>
      </c>
      <c r="Q30" t="s">
        <v>29</v>
      </c>
      <c r="R30" t="s">
        <v>76</v>
      </c>
      <c r="S30" t="s">
        <v>29</v>
      </c>
      <c r="T30" t="s">
        <v>87</v>
      </c>
      <c r="U30" s="32" t="s">
        <v>29</v>
      </c>
      <c r="V30" s="32" t="s">
        <v>76</v>
      </c>
      <c r="W30" s="32" t="s">
        <v>29</v>
      </c>
      <c r="X30" s="32" t="s">
        <v>77</v>
      </c>
    </row>
    <row r="31" spans="1:24" x14ac:dyDescent="0.15">
      <c r="A31" t="s">
        <v>31</v>
      </c>
      <c r="B31" t="s">
        <v>46</v>
      </c>
      <c r="C31" t="s">
        <v>31</v>
      </c>
      <c r="D31" t="s">
        <v>74</v>
      </c>
      <c r="E31" s="32" t="s">
        <v>31</v>
      </c>
      <c r="F31" s="32" t="s">
        <v>46</v>
      </c>
      <c r="G31" s="32" t="s">
        <v>31</v>
      </c>
      <c r="H31" s="32" t="s">
        <v>74</v>
      </c>
      <c r="I31" t="s">
        <v>13</v>
      </c>
      <c r="J31" t="s">
        <v>43</v>
      </c>
      <c r="K31" t="s">
        <v>13</v>
      </c>
      <c r="L31">
        <v>307</v>
      </c>
      <c r="M31" s="32" t="s">
        <v>13</v>
      </c>
      <c r="N31" s="32" t="s">
        <v>43</v>
      </c>
      <c r="O31" s="32" t="s">
        <v>13</v>
      </c>
      <c r="P31" s="32">
        <v>407</v>
      </c>
      <c r="Q31" t="s">
        <v>13</v>
      </c>
      <c r="R31" t="s">
        <v>43</v>
      </c>
      <c r="S31" t="s">
        <v>13</v>
      </c>
      <c r="T31">
        <v>507</v>
      </c>
      <c r="U31" s="32" t="s">
        <v>13</v>
      </c>
      <c r="V31" s="32" t="s">
        <v>43</v>
      </c>
      <c r="W31" s="32" t="s">
        <v>13</v>
      </c>
      <c r="X31" s="32">
        <v>607</v>
      </c>
    </row>
    <row r="32" spans="1:24" x14ac:dyDescent="0.15">
      <c r="E32" s="32"/>
      <c r="F32" s="32"/>
      <c r="G32" s="32"/>
      <c r="H32" s="32"/>
      <c r="I32" t="s">
        <v>14</v>
      </c>
      <c r="J32" t="s">
        <v>45</v>
      </c>
      <c r="K32" t="s">
        <v>14</v>
      </c>
      <c r="L32">
        <v>304</v>
      </c>
      <c r="M32" s="32" t="s">
        <v>14</v>
      </c>
      <c r="N32" s="32" t="s">
        <v>45</v>
      </c>
      <c r="O32" s="32" t="s">
        <v>14</v>
      </c>
      <c r="P32" s="32">
        <v>404</v>
      </c>
      <c r="Q32" t="s">
        <v>14</v>
      </c>
      <c r="R32" t="s">
        <v>45</v>
      </c>
      <c r="S32" t="s">
        <v>14</v>
      </c>
      <c r="T32">
        <v>504</v>
      </c>
      <c r="U32" s="32" t="s">
        <v>14</v>
      </c>
      <c r="V32" s="32" t="s">
        <v>45</v>
      </c>
      <c r="W32" s="32" t="s">
        <v>14</v>
      </c>
      <c r="X32" s="32">
        <v>604</v>
      </c>
    </row>
    <row r="33" spans="5:24" x14ac:dyDescent="0.15">
      <c r="E33" s="32"/>
      <c r="F33" s="32"/>
      <c r="G33" s="32"/>
      <c r="H33" s="32"/>
      <c r="I33" t="s">
        <v>31</v>
      </c>
      <c r="J33" t="s">
        <v>46</v>
      </c>
      <c r="K33" t="s">
        <v>31</v>
      </c>
      <c r="L33" t="s">
        <v>75</v>
      </c>
      <c r="M33" s="32" t="s">
        <v>31</v>
      </c>
      <c r="N33" s="32" t="s">
        <v>46</v>
      </c>
      <c r="O33" s="32" t="s">
        <v>31</v>
      </c>
      <c r="P33" s="32" t="s">
        <v>75</v>
      </c>
      <c r="Q33" t="s">
        <v>31</v>
      </c>
      <c r="R33" t="s">
        <v>46</v>
      </c>
      <c r="S33" t="s">
        <v>31</v>
      </c>
      <c r="T33" t="s">
        <v>88</v>
      </c>
      <c r="U33" s="32" t="s">
        <v>31</v>
      </c>
      <c r="V33" s="32" t="s">
        <v>46</v>
      </c>
      <c r="W33" s="32" t="s">
        <v>31</v>
      </c>
      <c r="X33" s="32" t="s">
        <v>88</v>
      </c>
    </row>
    <row r="34" spans="5:24" x14ac:dyDescent="0.15">
      <c r="E34" s="32"/>
      <c r="F34" s="32"/>
      <c r="G34" s="32"/>
      <c r="H34" s="32"/>
      <c r="I34" t="s">
        <v>33</v>
      </c>
      <c r="J34" t="s">
        <v>51</v>
      </c>
      <c r="K34" t="s">
        <v>33</v>
      </c>
      <c r="L34">
        <v>310</v>
      </c>
      <c r="M34" s="32" t="s">
        <v>33</v>
      </c>
      <c r="N34" s="32" t="s">
        <v>51</v>
      </c>
      <c r="O34" s="32" t="s">
        <v>33</v>
      </c>
      <c r="P34" s="32">
        <v>310</v>
      </c>
      <c r="Q34" t="s">
        <v>15</v>
      </c>
      <c r="R34" t="s">
        <v>50</v>
      </c>
      <c r="S34" t="s">
        <v>15</v>
      </c>
      <c r="T34">
        <v>504</v>
      </c>
      <c r="U34" s="32" t="s">
        <v>15</v>
      </c>
      <c r="V34" s="32" t="s">
        <v>50</v>
      </c>
      <c r="W34" s="32" t="s">
        <v>15</v>
      </c>
      <c r="X34" s="32">
        <v>504</v>
      </c>
    </row>
    <row r="35" spans="5:24" x14ac:dyDescent="0.15">
      <c r="E35" s="32"/>
      <c r="F35" s="32"/>
      <c r="G35" s="32"/>
      <c r="H35" s="32"/>
      <c r="M35" s="32"/>
      <c r="N35" s="32"/>
      <c r="O35" s="32"/>
      <c r="P35" s="32"/>
      <c r="Q35" t="s">
        <v>33</v>
      </c>
      <c r="R35" t="s">
        <v>51</v>
      </c>
      <c r="S35" t="s">
        <v>33</v>
      </c>
      <c r="T35">
        <v>510</v>
      </c>
      <c r="U35" s="32" t="s">
        <v>33</v>
      </c>
      <c r="V35" s="32" t="s">
        <v>51</v>
      </c>
      <c r="W35" s="32" t="s">
        <v>33</v>
      </c>
      <c r="X35" s="32">
        <v>510</v>
      </c>
    </row>
    <row r="36" spans="5:24" x14ac:dyDescent="0.15">
      <c r="E36" s="32"/>
      <c r="F36" s="32"/>
      <c r="G36" s="32"/>
      <c r="H36" s="32"/>
      <c r="M36" s="32"/>
      <c r="N36" s="32"/>
      <c r="O36" s="32"/>
      <c r="P36" s="32"/>
      <c r="Q36" t="s">
        <v>72</v>
      </c>
      <c r="R36" t="s">
        <v>73</v>
      </c>
      <c r="S36" t="s">
        <v>72</v>
      </c>
      <c r="T36">
        <v>515</v>
      </c>
      <c r="U36" s="32" t="s">
        <v>72</v>
      </c>
      <c r="V36" s="32" t="s">
        <v>73</v>
      </c>
      <c r="W36" s="32" t="s">
        <v>72</v>
      </c>
      <c r="X36" s="32">
        <v>615</v>
      </c>
    </row>
    <row r="37" spans="5:24" x14ac:dyDescent="0.15">
      <c r="E37" s="32"/>
      <c r="F37" s="32"/>
      <c r="G37" s="32"/>
      <c r="H37" s="32"/>
      <c r="M37" s="32"/>
      <c r="N37" s="32"/>
      <c r="O37" s="32"/>
      <c r="P37" s="32"/>
      <c r="U37" s="32"/>
      <c r="V37" s="32"/>
      <c r="W37" s="32"/>
      <c r="X37" s="32"/>
    </row>
    <row r="38" spans="5:24" x14ac:dyDescent="0.15">
      <c r="E38" s="32"/>
      <c r="F38" s="32"/>
      <c r="G38" s="32"/>
      <c r="H38" s="32"/>
      <c r="M38" s="32"/>
      <c r="N38" s="32"/>
      <c r="O38" s="32"/>
      <c r="P38" s="32"/>
      <c r="U38" s="32"/>
      <c r="V38" s="32"/>
      <c r="W38" s="32"/>
      <c r="X38" s="32"/>
    </row>
    <row r="39" spans="5:24" x14ac:dyDescent="0.15">
      <c r="E39" s="32"/>
      <c r="F39" s="32"/>
      <c r="G39" s="32"/>
      <c r="H39" s="32"/>
      <c r="M39" s="32"/>
      <c r="N39" s="32"/>
      <c r="O39" s="32"/>
      <c r="P39" s="32"/>
      <c r="U39" s="32"/>
      <c r="V39" s="32"/>
      <c r="W39" s="32"/>
      <c r="X39" s="32"/>
    </row>
    <row r="40" spans="5:24" x14ac:dyDescent="0.15">
      <c r="E40" s="32"/>
      <c r="F40" s="32"/>
      <c r="G40" s="32"/>
      <c r="H40" s="32"/>
      <c r="M40" s="32"/>
      <c r="N40" s="32"/>
      <c r="O40" s="32"/>
      <c r="P40" s="32"/>
      <c r="U40" s="32"/>
      <c r="V40" s="32"/>
      <c r="W40" s="32"/>
      <c r="X40" s="32"/>
    </row>
    <row r="41" spans="5:24" x14ac:dyDescent="0.15">
      <c r="E41" s="32"/>
      <c r="F41" s="32"/>
      <c r="G41" s="32"/>
      <c r="H41" s="32"/>
      <c r="M41" s="32"/>
      <c r="N41" s="32"/>
      <c r="O41" s="32"/>
      <c r="P41" s="32"/>
      <c r="U41" s="32"/>
      <c r="V41" s="32"/>
      <c r="W41" s="32"/>
      <c r="X41" s="32"/>
    </row>
  </sheetData>
  <mergeCells count="12">
    <mergeCell ref="U24:X24"/>
    <mergeCell ref="A7:D7"/>
    <mergeCell ref="E7:H7"/>
    <mergeCell ref="I7:L7"/>
    <mergeCell ref="M7:P7"/>
    <mergeCell ref="Q7:T7"/>
    <mergeCell ref="U7:X7"/>
    <mergeCell ref="A24:D24"/>
    <mergeCell ref="E24:H24"/>
    <mergeCell ref="I24:L24"/>
    <mergeCell ref="M24:P24"/>
    <mergeCell ref="Q24:T24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Sheet1</vt:lpstr>
      <vt:lpstr>小学校(前転）</vt:lpstr>
      <vt:lpstr>小学校(後転）</vt:lpstr>
      <vt:lpstr>中学校</vt:lpstr>
      <vt:lpstr>使用方法</vt:lpstr>
      <vt:lpstr>Sheet2</vt:lpstr>
      <vt:lpstr>'小学校(後転）'!Print_Area</vt:lpstr>
      <vt:lpstr>'小学校(前転）'!Print_Area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wada</cp:lastModifiedBy>
  <cp:lastPrinted>2020-11-16T02:31:19Z</cp:lastPrinted>
  <dcterms:created xsi:type="dcterms:W3CDTF">2017-04-11T11:22:13Z</dcterms:created>
  <dcterms:modified xsi:type="dcterms:W3CDTF">2025-04-10T12:02:08Z</dcterms:modified>
</cp:coreProperties>
</file>