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6.98.73\home\19 教科書説明会＆契約会\契約会\R7書店配布CD\R7Excel版 小中学校　転学給与証明書\修正済み\"/>
    </mc:Choice>
  </mc:AlternateContent>
  <xr:revisionPtr revIDLastSave="0" documentId="13_ncr:1_{547E6C44-C1DF-4853-99B8-A4351E10E7BA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小学校(前転）" sheetId="4" r:id="rId1"/>
    <sheet name="小学校(後転）" sheetId="5" r:id="rId2"/>
    <sheet name="中学校" sheetId="1" r:id="rId3"/>
    <sheet name="使用方法" sheetId="6" r:id="rId4"/>
    <sheet name="Sheet2" sheetId="2" state="hidden" r:id="rId5"/>
  </sheets>
  <definedNames>
    <definedName name="_xlnm._FilterDatabase" localSheetId="1" hidden="1">'小学校(後転）'!$B$17:$D$17</definedName>
    <definedName name="_xlnm._FilterDatabase" localSheetId="0" hidden="1">'小学校(前転）'!$B$17:$D$17</definedName>
    <definedName name="_xlnm._FilterDatabase" localSheetId="2" hidden="1">中学校!$B$17:$D$17</definedName>
    <definedName name="_xlnm.Print_Area" localSheetId="1">'小学校(後転）'!$A$1:$N$37</definedName>
    <definedName name="_xlnm.Print_Area" localSheetId="0">'小学校(前転）'!$A$1:$N$37</definedName>
    <definedName name="_xlnm.Print_Area" localSheetId="2">中学校!$A$1:$N$40</definedName>
  </definedNames>
  <calcPr calcId="191029"/>
</workbook>
</file>

<file path=xl/calcChain.xml><?xml version="1.0" encoding="utf-8"?>
<calcChain xmlns="http://schemas.openxmlformats.org/spreadsheetml/2006/main">
  <c r="K28" i="1" l="1"/>
  <c r="K22" i="1" l="1"/>
  <c r="K23" i="1"/>
  <c r="K24" i="1"/>
  <c r="K25" i="1"/>
  <c r="K26" i="1"/>
  <c r="K27" i="1"/>
  <c r="K29" i="1"/>
  <c r="K30" i="1"/>
  <c r="K31" i="1"/>
  <c r="K32" i="1"/>
  <c r="K33" i="1"/>
  <c r="K34" i="1"/>
  <c r="K35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K21" i="1"/>
  <c r="G21" i="1"/>
  <c r="D21" i="1"/>
  <c r="B21" i="1"/>
  <c r="K22" i="5"/>
  <c r="K23" i="5"/>
  <c r="K24" i="5"/>
  <c r="K25" i="5"/>
  <c r="K26" i="5"/>
  <c r="K27" i="5"/>
  <c r="K28" i="5"/>
  <c r="K29" i="5"/>
  <c r="K30" i="5"/>
  <c r="K31" i="5"/>
  <c r="K32" i="5"/>
  <c r="G22" i="5"/>
  <c r="G23" i="5"/>
  <c r="G24" i="5"/>
  <c r="G25" i="5"/>
  <c r="G26" i="5"/>
  <c r="G27" i="5"/>
  <c r="G28" i="5"/>
  <c r="G29" i="5"/>
  <c r="G30" i="5"/>
  <c r="G31" i="5"/>
  <c r="G32" i="5"/>
  <c r="D22" i="5"/>
  <c r="D23" i="5"/>
  <c r="D24" i="5"/>
  <c r="D25" i="5"/>
  <c r="D26" i="5"/>
  <c r="D27" i="5"/>
  <c r="D28" i="5"/>
  <c r="D29" i="5"/>
  <c r="D30" i="5"/>
  <c r="D31" i="5"/>
  <c r="D32" i="5"/>
  <c r="B22" i="5"/>
  <c r="B23" i="5"/>
  <c r="B24" i="5"/>
  <c r="B25" i="5"/>
  <c r="B26" i="5"/>
  <c r="B27" i="5"/>
  <c r="B28" i="5"/>
  <c r="B29" i="5"/>
  <c r="B30" i="5"/>
  <c r="B31" i="5"/>
  <c r="B32" i="5"/>
  <c r="K21" i="5"/>
  <c r="G21" i="5"/>
  <c r="D21" i="5"/>
  <c r="K22" i="4"/>
  <c r="K23" i="4"/>
  <c r="K24" i="4"/>
  <c r="K25" i="4"/>
  <c r="K26" i="4"/>
  <c r="K27" i="4"/>
  <c r="K28" i="4"/>
  <c r="K29" i="4"/>
  <c r="K30" i="4"/>
  <c r="K31" i="4"/>
  <c r="K32" i="4"/>
  <c r="G22" i="4"/>
  <c r="G23" i="4"/>
  <c r="G24" i="4"/>
  <c r="G25" i="4"/>
  <c r="G26" i="4"/>
  <c r="G27" i="4"/>
  <c r="G28" i="4"/>
  <c r="G29" i="4"/>
  <c r="G30" i="4"/>
  <c r="G31" i="4"/>
  <c r="G32" i="4"/>
  <c r="D22" i="4"/>
  <c r="D23" i="4"/>
  <c r="D24" i="4"/>
  <c r="D25" i="4"/>
  <c r="D26" i="4"/>
  <c r="D27" i="4"/>
  <c r="D28" i="4"/>
  <c r="D29" i="4"/>
  <c r="D30" i="4"/>
  <c r="D31" i="4"/>
  <c r="D32" i="4"/>
  <c r="B22" i="4"/>
  <c r="B23" i="4"/>
  <c r="B24" i="4"/>
  <c r="B25" i="4"/>
  <c r="B26" i="4"/>
  <c r="B27" i="4"/>
  <c r="B28" i="4"/>
  <c r="B29" i="4"/>
  <c r="B30" i="4"/>
  <c r="B31" i="4"/>
  <c r="B32" i="4"/>
  <c r="K21" i="4"/>
  <c r="G21" i="4"/>
  <c r="D21" i="4"/>
  <c r="B21" i="4"/>
  <c r="H6" i="1" l="1"/>
  <c r="H6" i="5"/>
  <c r="H6" i="4"/>
  <c r="B21" i="5" l="1"/>
  <c r="L6" i="5"/>
  <c r="J6" i="5"/>
  <c r="L6" i="4" l="1"/>
  <c r="J6" i="4"/>
  <c r="L6" i="1"/>
  <c r="J6" i="1"/>
</calcChain>
</file>

<file path=xl/sharedStrings.xml><?xml version="1.0" encoding="utf-8"?>
<sst xmlns="http://schemas.openxmlformats.org/spreadsheetml/2006/main" count="717" uniqueCount="132">
  <si>
    <t>転学生徒教科用図書給与証明書</t>
    <rPh sb="0" eb="2">
      <t>テンガク</t>
    </rPh>
    <rPh sb="2" eb="4">
      <t>セイト</t>
    </rPh>
    <rPh sb="4" eb="7">
      <t>キョウカヨウ</t>
    </rPh>
    <rPh sb="7" eb="9">
      <t>トショ</t>
    </rPh>
    <rPh sb="9" eb="11">
      <t>キュウヨ</t>
    </rPh>
    <rPh sb="11" eb="14">
      <t>ショウメイショ</t>
    </rPh>
    <phoneticPr fontId="1"/>
  </si>
  <si>
    <t>証明します。</t>
    <rPh sb="0" eb="2">
      <t>ショウメイ</t>
    </rPh>
    <phoneticPr fontId="1"/>
  </si>
  <si>
    <t>記</t>
    <rPh sb="0" eb="1">
      <t>キ</t>
    </rPh>
    <phoneticPr fontId="1"/>
  </si>
  <si>
    <t>生徒氏名</t>
    <rPh sb="0" eb="2">
      <t>セイト</t>
    </rPh>
    <rPh sb="2" eb="4">
      <t>シメイ</t>
    </rPh>
    <phoneticPr fontId="1"/>
  </si>
  <si>
    <t>種目</t>
    <rPh sb="0" eb="2">
      <t>シュモク</t>
    </rPh>
    <phoneticPr fontId="1"/>
  </si>
  <si>
    <t>発行所の略称</t>
    <rPh sb="0" eb="2">
      <t>ハッコウ</t>
    </rPh>
    <rPh sb="2" eb="3">
      <t>ショ</t>
    </rPh>
    <rPh sb="4" eb="6">
      <t>リャクショウ</t>
    </rPh>
    <phoneticPr fontId="1"/>
  </si>
  <si>
    <t>教科用図書の記号・番号</t>
    <rPh sb="0" eb="3">
      <t>キョウカヨウ</t>
    </rPh>
    <rPh sb="3" eb="5">
      <t>トショ</t>
    </rPh>
    <rPh sb="6" eb="8">
      <t>キゴウ</t>
    </rPh>
    <rPh sb="9" eb="11">
      <t>バンゴウ</t>
    </rPh>
    <phoneticPr fontId="1"/>
  </si>
  <si>
    <t>　貴校に転学する下記生徒について、本校における教科用図書の給与の状況は、下記のとおりであることを</t>
    <rPh sb="1" eb="2">
      <t>キ</t>
    </rPh>
    <rPh sb="2" eb="3">
      <t>コウ</t>
    </rPh>
    <rPh sb="4" eb="6">
      <t>テンガク</t>
    </rPh>
    <rPh sb="8" eb="10">
      <t>カキ</t>
    </rPh>
    <rPh sb="10" eb="12">
      <t>セイト</t>
    </rPh>
    <rPh sb="17" eb="19">
      <t>ホンコウ</t>
    </rPh>
    <rPh sb="23" eb="26">
      <t>キョウカヨウ</t>
    </rPh>
    <rPh sb="26" eb="28">
      <t>トショ</t>
    </rPh>
    <rPh sb="29" eb="31">
      <t>キュウヨ</t>
    </rPh>
    <rPh sb="32" eb="34">
      <t>ジョウキョウ</t>
    </rPh>
    <rPh sb="36" eb="38">
      <t>カキ</t>
    </rPh>
    <phoneticPr fontId="1"/>
  </si>
  <si>
    <t>学　年</t>
    <rPh sb="0" eb="1">
      <t>ガク</t>
    </rPh>
    <rPh sb="2" eb="3">
      <t>ネン</t>
    </rPh>
    <phoneticPr fontId="1"/>
  </si>
  <si>
    <t>番号</t>
    <rPh sb="0" eb="2">
      <t>バンゴウ</t>
    </rPh>
    <phoneticPr fontId="1"/>
  </si>
  <si>
    <t>略称</t>
    <rPh sb="0" eb="2">
      <t>リャクショウ</t>
    </rPh>
    <phoneticPr fontId="1"/>
  </si>
  <si>
    <t>種目　</t>
    <rPh sb="0" eb="2">
      <t>シュモク</t>
    </rPh>
    <phoneticPr fontId="1"/>
  </si>
  <si>
    <t>記号</t>
    <rPh sb="0" eb="2">
      <t>キゴウ</t>
    </rPh>
    <phoneticPr fontId="1"/>
  </si>
  <si>
    <t>国語</t>
    <rPh sb="0" eb="2">
      <t>コクゴ</t>
    </rPh>
    <phoneticPr fontId="1"/>
  </si>
  <si>
    <t>書写</t>
    <rPh sb="0" eb="2">
      <t>ショシャ</t>
    </rPh>
    <phoneticPr fontId="1"/>
  </si>
  <si>
    <t>地理</t>
    <rPh sb="0" eb="2">
      <t>チリ</t>
    </rPh>
    <phoneticPr fontId="1"/>
  </si>
  <si>
    <t>歴史</t>
    <rPh sb="0" eb="2">
      <t>レキシ</t>
    </rPh>
    <phoneticPr fontId="1"/>
  </si>
  <si>
    <t>地図</t>
    <rPh sb="0" eb="2">
      <t>チズ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</si>
  <si>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</si>
  <si>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</si>
  <si>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</si>
  <si>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器楽</t>
    <rPh sb="0" eb="2">
      <t>キガク</t>
    </rPh>
    <phoneticPr fontId="1"/>
  </si>
  <si>
    <t>美術</t>
    <rPh sb="0" eb="2">
      <t>ビジュツ</t>
    </rPh>
    <phoneticPr fontId="1"/>
  </si>
  <si>
    <t>保体</t>
    <rPh sb="0" eb="2">
      <t>ホタイ</t>
    </rPh>
    <phoneticPr fontId="1"/>
  </si>
  <si>
    <t>技術</t>
    <rPh sb="0" eb="2">
      <t>ギジュツ</t>
    </rPh>
    <phoneticPr fontId="1"/>
  </si>
  <si>
    <t>家庭</t>
    <rPh sb="0" eb="2">
      <t>カテイ</t>
    </rPh>
    <phoneticPr fontId="1"/>
  </si>
  <si>
    <t>英語</t>
    <rPh sb="0" eb="2">
      <t>エイゴ</t>
    </rPh>
    <phoneticPr fontId="1"/>
  </si>
  <si>
    <t>公民</t>
    <rPh sb="0" eb="2">
      <t>コウミン</t>
    </rPh>
    <phoneticPr fontId="1"/>
  </si>
  <si>
    <t>学年</t>
    <rPh sb="0" eb="2">
      <t>ガクネン</t>
    </rPh>
    <phoneticPr fontId="1"/>
  </si>
  <si>
    <t>⑨</t>
    <phoneticPr fontId="1"/>
  </si>
  <si>
    <t>学校長殿</t>
    <rPh sb="0" eb="2">
      <t>ガッコウ</t>
    </rPh>
    <rPh sb="2" eb="3">
      <t>チョウ</t>
    </rPh>
    <rPh sb="3" eb="4">
      <t>ドノ</t>
    </rPh>
    <phoneticPr fontId="1"/>
  </si>
  <si>
    <t>立</t>
    <rPh sb="0" eb="1">
      <t>リツ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</si>
  <si>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</si>
  <si>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</si>
  <si>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</si>
  <si>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（所在地）</t>
    <rPh sb="1" eb="4">
      <t>ショザイチ</t>
    </rPh>
    <phoneticPr fontId="1"/>
  </si>
  <si>
    <t>〔TEL.</t>
    <phoneticPr fontId="1"/>
  </si>
  <si>
    <t>〕</t>
    <phoneticPr fontId="1"/>
  </si>
  <si>
    <t>校長名</t>
    <rPh sb="0" eb="2">
      <t>コウチョウ</t>
    </rPh>
    <rPh sb="2" eb="3">
      <t>メイ</t>
    </rPh>
    <phoneticPr fontId="1"/>
  </si>
  <si>
    <t>（中）</t>
    <rPh sb="1" eb="2">
      <t>チュウ</t>
    </rPh>
    <phoneticPr fontId="1"/>
  </si>
  <si>
    <t>給 与 教 科 用 図 書</t>
    <rPh sb="0" eb="1">
      <t>キュウ</t>
    </rPh>
    <rPh sb="2" eb="3">
      <t>クミ</t>
    </rPh>
    <rPh sb="4" eb="5">
      <t>キョウ</t>
    </rPh>
    <rPh sb="6" eb="7">
      <t>カ</t>
    </rPh>
    <rPh sb="8" eb="9">
      <t>ヨウ</t>
    </rPh>
    <rPh sb="10" eb="11">
      <t>ズ</t>
    </rPh>
    <rPh sb="12" eb="13">
      <t>ショ</t>
    </rPh>
    <phoneticPr fontId="1"/>
  </si>
  <si>
    <t>（小）</t>
    <rPh sb="1" eb="2">
      <t>ショウ</t>
    </rPh>
    <phoneticPr fontId="1"/>
  </si>
  <si>
    <t>⑧</t>
    <phoneticPr fontId="1"/>
  </si>
  <si>
    <t>算数</t>
    <rPh sb="0" eb="2">
      <t>サンスウ</t>
    </rPh>
    <phoneticPr fontId="1"/>
  </si>
  <si>
    <t>生活</t>
    <rPh sb="0" eb="2">
      <t>セイカツ</t>
    </rPh>
    <phoneticPr fontId="1"/>
  </si>
  <si>
    <t>図工</t>
    <rPh sb="0" eb="2">
      <t>ズコウ</t>
    </rPh>
    <phoneticPr fontId="1"/>
  </si>
  <si>
    <t>社会</t>
    <rPh sb="0" eb="2">
      <t>シャカイ</t>
    </rPh>
    <phoneticPr fontId="1"/>
  </si>
  <si>
    <t>保健</t>
    <rPh sb="0" eb="2">
      <t>ホケン</t>
    </rPh>
    <phoneticPr fontId="1"/>
  </si>
  <si>
    <t>地図</t>
    <rPh sb="0" eb="2">
      <t>チズ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</si>
  <si>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</si>
  <si>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</si>
  <si>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</si>
  <si>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</si>
  <si>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</si>
  <si>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</si>
  <si>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 xml:space="preserve"> </t>
    <phoneticPr fontId="1"/>
  </si>
  <si>
    <t>電話番号を記入</t>
    <rPh sb="0" eb="4">
      <t>デンンワバンゴウ</t>
    </rPh>
    <rPh sb="5" eb="7">
      <t>キニュウ</t>
    </rPh>
    <phoneticPr fontId="1"/>
  </si>
  <si>
    <t>学校名を記入</t>
    <rPh sb="0" eb="3">
      <t>ガッコウメイ</t>
    </rPh>
    <rPh sb="4" eb="6">
      <t>キニュウ</t>
    </rPh>
    <phoneticPr fontId="1"/>
  </si>
  <si>
    <t>住所を記入</t>
    <rPh sb="0" eb="2">
      <t>ジュウショ</t>
    </rPh>
    <rPh sb="3" eb="5">
      <t>キニュウ</t>
    </rPh>
    <phoneticPr fontId="1"/>
  </si>
  <si>
    <t>道徳</t>
    <rPh sb="0" eb="2">
      <t>ドウトク</t>
    </rPh>
    <phoneticPr fontId="1"/>
  </si>
  <si>
    <t>校長名を記入</t>
    <rPh sb="0" eb="3">
      <t>コウチョウメイ</t>
    </rPh>
    <rPh sb="4" eb="6">
      <t>キニュウ</t>
    </rPh>
    <phoneticPr fontId="1"/>
  </si>
  <si>
    <t>教出</t>
    <rPh sb="0" eb="2">
      <t>キョウシュツ</t>
    </rPh>
    <phoneticPr fontId="1"/>
  </si>
  <si>
    <t>啓林館</t>
    <rPh sb="0" eb="3">
      <t>ケイリンカン</t>
    </rPh>
    <phoneticPr fontId="1"/>
  </si>
  <si>
    <t>日文</t>
    <rPh sb="0" eb="2">
      <t>ニチブン</t>
    </rPh>
    <phoneticPr fontId="1"/>
  </si>
  <si>
    <t>光文</t>
    <rPh sb="0" eb="2">
      <t>コウブン</t>
    </rPh>
    <phoneticPr fontId="1"/>
  </si>
  <si>
    <t>帝国</t>
    <rPh sb="0" eb="2">
      <t>テイコク</t>
    </rPh>
    <phoneticPr fontId="1"/>
  </si>
  <si>
    <t>開隆堂</t>
    <rPh sb="0" eb="3">
      <t>カイリュウドウ</t>
    </rPh>
    <phoneticPr fontId="1"/>
  </si>
  <si>
    <t>三省堂</t>
    <rPh sb="0" eb="3">
      <t>サンセイドウ</t>
    </rPh>
    <phoneticPr fontId="1"/>
  </si>
  <si>
    <t>東書</t>
    <rPh sb="0" eb="2">
      <t>トウショ</t>
    </rPh>
    <phoneticPr fontId="1"/>
  </si>
  <si>
    <t>教芸</t>
    <rPh sb="0" eb="2">
      <t>キョウゲイ</t>
    </rPh>
    <phoneticPr fontId="1"/>
  </si>
  <si>
    <t>学研</t>
    <rPh sb="0" eb="2">
      <t>ガッケン</t>
    </rPh>
    <phoneticPr fontId="1"/>
  </si>
  <si>
    <t>①住所・学校名・電話番号・校長名を入力して下さい。</t>
    <rPh sb="1" eb="3">
      <t>ジュウショ</t>
    </rPh>
    <rPh sb="4" eb="7">
      <t>ガッコウメイ</t>
    </rPh>
    <rPh sb="8" eb="12">
      <t>デンワバンゴウ</t>
    </rPh>
    <rPh sb="13" eb="16">
      <t>コウチョウメイ</t>
    </rPh>
    <rPh sb="17" eb="19">
      <t>ニュウリョク</t>
    </rPh>
    <rPh sb="21" eb="22">
      <t>クダ</t>
    </rPh>
    <phoneticPr fontId="1"/>
  </si>
  <si>
    <t>②転出先学校が分かる場合は学校名を、わからない場合は「相手先小」または「相手先中」と入力して下さい。</t>
    <rPh sb="1" eb="4">
      <t>テンシュツサキ</t>
    </rPh>
    <rPh sb="4" eb="6">
      <t>ガッコウ</t>
    </rPh>
    <rPh sb="7" eb="8">
      <t>ワ</t>
    </rPh>
    <rPh sb="10" eb="12">
      <t>バアイ</t>
    </rPh>
    <rPh sb="13" eb="16">
      <t>ガッコウメイ</t>
    </rPh>
    <rPh sb="23" eb="25">
      <t>バアイ</t>
    </rPh>
    <rPh sb="27" eb="30">
      <t>アイテサキ</t>
    </rPh>
    <rPh sb="30" eb="31">
      <t>ショウ</t>
    </rPh>
    <rPh sb="36" eb="39">
      <t>アイテサキ</t>
    </rPh>
    <rPh sb="39" eb="40">
      <t>チュウ</t>
    </rPh>
    <rPh sb="42" eb="44">
      <t>ニュウリョク</t>
    </rPh>
    <rPh sb="46" eb="47">
      <t>クダ</t>
    </rPh>
    <phoneticPr fontId="1"/>
  </si>
  <si>
    <t>③転出する児童・生徒名を入力して下さい。</t>
    <rPh sb="1" eb="3">
      <t>テンシュツ</t>
    </rPh>
    <rPh sb="5" eb="7">
      <t>ジドウ</t>
    </rPh>
    <rPh sb="8" eb="11">
      <t>セイトメイ</t>
    </rPh>
    <rPh sb="12" eb="14">
      <t>ニュウリョク</t>
    </rPh>
    <rPh sb="16" eb="17">
      <t>クダ</t>
    </rPh>
    <phoneticPr fontId="1"/>
  </si>
  <si>
    <t>④学年のセルをクリックし、プルダウン方式で学年を選択します。</t>
    <rPh sb="1" eb="3">
      <t>ガクネン</t>
    </rPh>
    <rPh sb="18" eb="20">
      <t>ホウシキ</t>
    </rPh>
    <rPh sb="21" eb="23">
      <t>ガクネン</t>
    </rPh>
    <rPh sb="24" eb="26">
      <t>センタク</t>
    </rPh>
    <phoneticPr fontId="1"/>
  </si>
  <si>
    <t>児童氏名</t>
    <rPh sb="0" eb="2">
      <t>ジドウ</t>
    </rPh>
    <rPh sb="2" eb="4">
      <t>シメイ</t>
    </rPh>
    <phoneticPr fontId="1"/>
  </si>
  <si>
    <t>　貴校に転学する下記児童について、本校における教科用図書の給与の状況は、下記のとおりであることを</t>
    <rPh sb="1" eb="2">
      <t>キ</t>
    </rPh>
    <rPh sb="2" eb="3">
      <t>コウ</t>
    </rPh>
    <rPh sb="4" eb="6">
      <t>テンガク</t>
    </rPh>
    <rPh sb="8" eb="10">
      <t>カキ</t>
    </rPh>
    <rPh sb="10" eb="12">
      <t>ジドウ</t>
    </rPh>
    <rPh sb="17" eb="19">
      <t>ホンコウ</t>
    </rPh>
    <rPh sb="23" eb="26">
      <t>キョウカヨウ</t>
    </rPh>
    <rPh sb="26" eb="28">
      <t>トショ</t>
    </rPh>
    <rPh sb="29" eb="31">
      <t>キュウヨ</t>
    </rPh>
    <rPh sb="32" eb="34">
      <t>ジョウキョウ</t>
    </rPh>
    <rPh sb="36" eb="38">
      <t>カキ</t>
    </rPh>
    <phoneticPr fontId="1"/>
  </si>
  <si>
    <t>転学児童教科用図書給与証明書</t>
    <rPh sb="0" eb="2">
      <t>テンガク</t>
    </rPh>
    <rPh sb="2" eb="4">
      <t>ジドウ</t>
    </rPh>
    <rPh sb="4" eb="7">
      <t>キョウカヨウ</t>
    </rPh>
    <rPh sb="7" eb="9">
      <t>トショ</t>
    </rPh>
    <rPh sb="9" eb="11">
      <t>キュウヨ</t>
    </rPh>
    <rPh sb="11" eb="14">
      <t>ショウメイショ</t>
    </rPh>
    <phoneticPr fontId="1"/>
  </si>
  <si>
    <t xml:space="preserve">    給与済みの教科書が通年で使用するものを含め、自動で表示されます。</t>
    <rPh sb="4" eb="7">
      <t>キュウヨズ</t>
    </rPh>
    <rPh sb="9" eb="12">
      <t>キョウカショ</t>
    </rPh>
    <rPh sb="13" eb="15">
      <t>ツウネン</t>
    </rPh>
    <rPh sb="16" eb="18">
      <t>シヨウ</t>
    </rPh>
    <rPh sb="23" eb="24">
      <t>フク</t>
    </rPh>
    <rPh sb="26" eb="28">
      <t>ジドウ</t>
    </rPh>
    <rPh sb="29" eb="31">
      <t>ヒョウジ</t>
    </rPh>
    <phoneticPr fontId="1"/>
  </si>
  <si>
    <t xml:space="preserve">   教科書がある場合があります。</t>
    <phoneticPr fontId="1"/>
  </si>
  <si>
    <t xml:space="preserve">   その場合は印刷後、給与をしていない教科書に取り消し線を引いて下さい。</t>
    <rPh sb="5" eb="7">
      <t>バアイ</t>
    </rPh>
    <rPh sb="8" eb="11">
      <t>インサツゴ</t>
    </rPh>
    <rPh sb="12" eb="14">
      <t>キュウヨ</t>
    </rPh>
    <rPh sb="20" eb="23">
      <t>キョウカショ</t>
    </rPh>
    <rPh sb="24" eb="25">
      <t>ト</t>
    </rPh>
    <rPh sb="26" eb="27">
      <t>ケ</t>
    </rPh>
    <rPh sb="28" eb="29">
      <t>セン</t>
    </rPh>
    <rPh sb="30" eb="31">
      <t>ヒ</t>
    </rPh>
    <rPh sb="33" eb="34">
      <t>クダ</t>
    </rPh>
    <phoneticPr fontId="1"/>
  </si>
  <si>
    <t>※ただし、途中で他採択地区から転入してきた児童生徒が転出する場合、表示された教科書一覧に給与をしていない</t>
    <rPh sb="5" eb="7">
      <t>トチュウ</t>
    </rPh>
    <rPh sb="8" eb="9">
      <t>ホカ</t>
    </rPh>
    <rPh sb="9" eb="11">
      <t>サイタク</t>
    </rPh>
    <rPh sb="11" eb="13">
      <t>チク</t>
    </rPh>
    <rPh sb="15" eb="17">
      <t>テンニュウ</t>
    </rPh>
    <rPh sb="21" eb="25">
      <t>ジドウセイト</t>
    </rPh>
    <rPh sb="26" eb="28">
      <t>テンシュツ</t>
    </rPh>
    <rPh sb="30" eb="32">
      <t>バアイ</t>
    </rPh>
    <rPh sb="33" eb="35">
      <t>ヒョウジ</t>
    </rPh>
    <rPh sb="38" eb="43">
      <t>キョウカショイチラン</t>
    </rPh>
    <rPh sb="44" eb="46">
      <t>キュウヨ</t>
    </rPh>
    <phoneticPr fontId="1"/>
  </si>
  <si>
    <t>(注)転学する生徒が、従前に転学した事実がある場合には、その学年における従前の転学に係る教科用図書給与証明書を</t>
    <rPh sb="1" eb="2">
      <t>チュウ</t>
    </rPh>
    <rPh sb="3" eb="5">
      <t>テンガク</t>
    </rPh>
    <rPh sb="7" eb="9">
      <t>セイト</t>
    </rPh>
    <rPh sb="11" eb="13">
      <t>ジュウゼン</t>
    </rPh>
    <rPh sb="14" eb="16">
      <t>テンガク</t>
    </rPh>
    <rPh sb="18" eb="20">
      <t>ジジツ</t>
    </rPh>
    <rPh sb="23" eb="25">
      <t>バアイ</t>
    </rPh>
    <rPh sb="30" eb="32">
      <t>ガクネン</t>
    </rPh>
    <rPh sb="36" eb="38">
      <t>ジュウゼン</t>
    </rPh>
    <rPh sb="39" eb="41">
      <t>テンガク</t>
    </rPh>
    <rPh sb="42" eb="43">
      <t>カカワ</t>
    </rPh>
    <phoneticPr fontId="1"/>
  </si>
  <si>
    <t xml:space="preserve">    すべて添付すること。</t>
    <phoneticPr fontId="1"/>
  </si>
  <si>
    <t>(注)転学する児童が、従前に転学した事実がある場合には、その学年における従前の転学に係る教科用図書給与証明書を</t>
    <rPh sb="1" eb="2">
      <t>チュウ</t>
    </rPh>
    <rPh sb="3" eb="5">
      <t>テンガク</t>
    </rPh>
    <rPh sb="7" eb="9">
      <t>ジドウ</t>
    </rPh>
    <rPh sb="11" eb="13">
      <t>ジュウゼン</t>
    </rPh>
    <rPh sb="14" eb="16">
      <t>テンガク</t>
    </rPh>
    <rPh sb="18" eb="20">
      <t>ジジツ</t>
    </rPh>
    <rPh sb="23" eb="25">
      <t>バアイ</t>
    </rPh>
    <rPh sb="30" eb="32">
      <t>ガクネン</t>
    </rPh>
    <rPh sb="36" eb="38">
      <t>ジュウゼン</t>
    </rPh>
    <rPh sb="39" eb="41">
      <t>テンガク</t>
    </rPh>
    <rPh sb="42" eb="43">
      <t>カカワ</t>
    </rPh>
    <phoneticPr fontId="1"/>
  </si>
  <si>
    <t xml:space="preserve">    すべて添付すること。</t>
    <phoneticPr fontId="1"/>
  </si>
  <si>
    <t xml:space="preserve">    すべて添付すること。</t>
    <phoneticPr fontId="1"/>
  </si>
  <si>
    <t>光村</t>
    <rPh sb="0" eb="2">
      <t>ミツムラ</t>
    </rPh>
    <phoneticPr fontId="1"/>
  </si>
  <si>
    <t>令和</t>
    <rPh sb="0" eb="2">
      <t>レイワ</t>
    </rPh>
    <phoneticPr fontId="1"/>
  </si>
  <si>
    <t>教図</t>
    <rPh sb="0" eb="1">
      <t>キョウ</t>
    </rPh>
    <rPh sb="1" eb="2">
      <t>ズ</t>
    </rPh>
    <phoneticPr fontId="1"/>
  </si>
  <si>
    <t>702・703</t>
    <phoneticPr fontId="1"/>
  </si>
  <si>
    <t>801・802</t>
    <phoneticPr fontId="1"/>
  </si>
  <si>
    <t>803・804</t>
    <phoneticPr fontId="1"/>
  </si>
  <si>
    <t>113・114</t>
    <phoneticPr fontId="1"/>
  </si>
  <si>
    <t>120・121</t>
    <phoneticPr fontId="1"/>
  </si>
  <si>
    <t>129・130</t>
    <phoneticPr fontId="1"/>
  </si>
  <si>
    <t>115・116</t>
    <phoneticPr fontId="1"/>
  </si>
  <si>
    <t>107・108</t>
    <phoneticPr fontId="1"/>
  </si>
  <si>
    <t>215・216</t>
    <phoneticPr fontId="1"/>
  </si>
  <si>
    <t>220・221</t>
    <phoneticPr fontId="1"/>
  </si>
  <si>
    <t>315・316</t>
    <phoneticPr fontId="1"/>
  </si>
  <si>
    <t>313・314</t>
    <phoneticPr fontId="1"/>
  </si>
  <si>
    <t>320・321</t>
    <phoneticPr fontId="1"/>
  </si>
  <si>
    <t>307・308</t>
    <phoneticPr fontId="1"/>
  </si>
  <si>
    <t>415・416</t>
    <phoneticPr fontId="1"/>
  </si>
  <si>
    <t>啓林館</t>
    <rPh sb="0" eb="3">
      <t>ケイ</t>
    </rPh>
    <phoneticPr fontId="1"/>
  </si>
  <si>
    <t>420・421</t>
    <phoneticPr fontId="1"/>
  </si>
  <si>
    <t>515・516</t>
    <phoneticPr fontId="1"/>
  </si>
  <si>
    <t>507・508</t>
    <phoneticPr fontId="1"/>
  </si>
  <si>
    <t>615・616</t>
    <phoneticPr fontId="1"/>
  </si>
  <si>
    <t>大修館</t>
    <rPh sb="0" eb="3">
      <t>タイシュウカン</t>
    </rPh>
    <phoneticPr fontId="1"/>
  </si>
  <si>
    <t>015-72</t>
  </si>
  <si>
    <t>017-72</t>
  </si>
  <si>
    <t>046-72</t>
  </si>
  <si>
    <t>061-72</t>
  </si>
  <si>
    <t>027-72</t>
  </si>
  <si>
    <t>038-72
038-73</t>
    <phoneticPr fontId="1"/>
  </si>
  <si>
    <t>050-72</t>
  </si>
  <si>
    <t>002-72</t>
  </si>
  <si>
    <t>038-72</t>
  </si>
  <si>
    <t>015-82</t>
    <phoneticPr fontId="1"/>
  </si>
  <si>
    <t>061-82</t>
    <phoneticPr fontId="1"/>
  </si>
  <si>
    <t>038-82</t>
    <phoneticPr fontId="1"/>
  </si>
  <si>
    <t>015-92</t>
    <phoneticPr fontId="1"/>
  </si>
  <si>
    <t>002-92</t>
    <phoneticPr fontId="1"/>
  </si>
  <si>
    <t>061-92</t>
    <phoneticPr fontId="1"/>
  </si>
  <si>
    <t>038-92</t>
    <phoneticPr fontId="1"/>
  </si>
  <si>
    <t>　　〔令和７年度用〕</t>
    <rPh sb="3" eb="5">
      <t>レイワ</t>
    </rPh>
    <rPh sb="6" eb="8">
      <t>ネンド</t>
    </rPh>
    <rPh sb="8" eb="9">
      <t>ヨウ</t>
    </rPh>
    <phoneticPr fontId="1"/>
  </si>
  <si>
    <t>027-83
027-84</t>
    <phoneticPr fontId="1"/>
  </si>
  <si>
    <t>　　〔令和7年度用〕</t>
    <rPh sb="3" eb="5">
      <t>レイワ</t>
    </rPh>
    <rPh sb="6" eb="8">
      <t>ネンド</t>
    </rPh>
    <rPh sb="8" eb="9">
      <t>ヨウ</t>
    </rPh>
    <phoneticPr fontId="1"/>
  </si>
  <si>
    <t>213・214</t>
    <phoneticPr fontId="1"/>
  </si>
  <si>
    <t>413・414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</si>
</sst>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第          &quot;0&quot;          学年&quot;"/>
    <numFmt numFmtId="177" formatCode="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177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177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7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2" fillId="0" borderId="7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4181475</xdr:colOff>
      <xdr:row>0</xdr:row>
      <xdr:rowOff>1247775</xdr:rowOff>
    </xdr:from>
    <xdr:to>
      <xdr:col>0</xdr:col>
      <xdr:colOff>4514850</xdr:colOff>
      <xdr:row>0</xdr:row>
      <xdr:rowOff>1600200</xdr:rowOff>
    </xdr:to>
    <xdr:sp macro="" textlink="">
      <xdr:nvSpPr>
        <xdr:cNvPr id="5" name="フローチャート: 結合子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181475" y="1247775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１</a:t>
          </a:r>
        </a:p>
      </xdr:txBody>
    </xdr:sp>
    <xdr:clientData/>
  </xdr:twoCellAnchor>
  <xdr:twoCellAnchor>
    <xdr:from>
      <xdr:col>0</xdr:col>
      <xdr:colOff>114300</xdr:colOff>
      <xdr:row>0</xdr:row>
      <xdr:rowOff>638175</xdr:rowOff>
    </xdr:from>
    <xdr:to>
      <xdr:col>0</xdr:col>
      <xdr:colOff>447675</xdr:colOff>
      <xdr:row>0</xdr:row>
      <xdr:rowOff>990600</xdr:rowOff>
    </xdr:to>
    <xdr:sp macro="" textlink="">
      <xdr:nvSpPr>
        <xdr:cNvPr id="6" name="フローチャート: 結合子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14300" y="638175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２</a:t>
          </a:r>
        </a:p>
      </xdr:txBody>
    </xdr:sp>
    <xdr:clientData/>
  </xdr:twoCellAnchor>
  <xdr:twoCellAnchor>
    <xdr:from>
      <xdr:col>0</xdr:col>
      <xdr:colOff>990600</xdr:colOff>
      <xdr:row>0</xdr:row>
      <xdr:rowOff>3200400</xdr:rowOff>
    </xdr:from>
    <xdr:to>
      <xdr:col>0</xdr:col>
      <xdr:colOff>1323975</xdr:colOff>
      <xdr:row>0</xdr:row>
      <xdr:rowOff>3552825</xdr:rowOff>
    </xdr:to>
    <xdr:sp macro="" textlink="">
      <xdr:nvSpPr>
        <xdr:cNvPr id="7" name="フローチャート: 結合子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990600" y="3200400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３</a:t>
          </a:r>
          <a:endParaRPr kumimoji="1" lang="en-US" altLang="ja-JP" sz="1100" b="1"/>
        </a:p>
      </xdr:txBody>
    </xdr:sp>
    <xdr:clientData/>
  </xdr:twoCellAnchor>
  <xdr:twoCellAnchor>
    <xdr:from>
      <xdr:col>0</xdr:col>
      <xdr:colOff>3419475</xdr:colOff>
      <xdr:row>0</xdr:row>
      <xdr:rowOff>3562350</xdr:rowOff>
    </xdr:from>
    <xdr:to>
      <xdr:col>0</xdr:col>
      <xdr:colOff>3752850</xdr:colOff>
      <xdr:row>0</xdr:row>
      <xdr:rowOff>3914775</xdr:rowOff>
    </xdr:to>
    <xdr:sp macro="" textlink="">
      <xdr:nvSpPr>
        <xdr:cNvPr id="8" name="フローチャート: 結合子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3419475" y="3562350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４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8315325</xdr:colOff>
      <xdr:row>0</xdr:row>
      <xdr:rowOff>4114800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5CFD32D2-1E87-4498-A8AE-1ED57E210ED2}"/>
            </a:ext>
          </a:extLst>
        </xdr:cNvPr>
        <xdr:cNvGrpSpPr/>
      </xdr:nvGrpSpPr>
      <xdr:grpSpPr>
        <a:xfrm>
          <a:off x="0" y="0"/>
          <a:ext cx="8315325" cy="4114800"/>
          <a:chOff x="0" y="0"/>
          <a:chExt cx="8315325" cy="4114800"/>
        </a:xfrm>
      </xdr:grpSpPr>
      <xdr:pic>
        <xdr:nvPicPr>
          <xdr:cNvPr id="10" name="図 9">
            <a:extLst>
              <a:ext uri="{FF2B5EF4-FFF2-40B4-BE49-F238E27FC236}">
                <a16:creationId xmlns:a16="http://schemas.microsoft.com/office/drawing/2014/main" id="{11036DB9-F52C-466B-8963-D1C7FB62C75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8315325" cy="41148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3F592247-B9C2-4C59-B94D-530438D8F27A}"/>
              </a:ext>
            </a:extLst>
          </xdr:cNvPr>
          <xdr:cNvSpPr/>
        </xdr:nvSpPr>
        <xdr:spPr>
          <a:xfrm>
            <a:off x="7962900" y="2105024"/>
            <a:ext cx="190500" cy="20002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68"/>
  <sheetViews>
    <sheetView showZeros="0" view="pageBreakPreview" topLeftCell="A4" zoomScaleNormal="100" zoomScaleSheetLayoutView="100" workbookViewId="0">
      <selection activeCell="R19" sqref="R19"/>
    </sheetView>
  </sheetViews>
  <sheetFormatPr defaultRowHeight="13.5" x14ac:dyDescent="0.15"/>
  <cols>
    <col min="1" max="1" width="2.375" style="21" customWidth="1"/>
    <col min="2" max="2" width="12" style="21" customWidth="1"/>
    <col min="3" max="3" width="9" style="21"/>
    <col min="4" max="4" width="22" style="21" customWidth="1"/>
    <col min="5" max="5" width="8.75" style="21" customWidth="1"/>
    <col min="6" max="6" width="9.375" style="21" customWidth="1"/>
    <col min="7" max="13" width="6.5" style="21" customWidth="1"/>
    <col min="14" max="14" width="2.375" style="21" customWidth="1"/>
    <col min="15" max="16384" width="9" style="21"/>
  </cols>
  <sheetData>
    <row r="2" spans="1:16" ht="21" x14ac:dyDescent="0.15">
      <c r="A2" s="42" t="s">
        <v>129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 t="s">
        <v>41</v>
      </c>
      <c r="N2" s="42"/>
      <c r="O2" s="2"/>
      <c r="P2" s="2"/>
    </row>
    <row r="3" spans="1:16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6" ht="39" customHeight="1" x14ac:dyDescent="0.15">
      <c r="A4" s="3"/>
      <c r="B4" s="43" t="s">
        <v>77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"/>
    </row>
    <row r="5" spans="1:16" ht="20.25" customHeight="1" x14ac:dyDescent="0.15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</row>
    <row r="6" spans="1:16" ht="20.25" customHeight="1" x14ac:dyDescent="0.15">
      <c r="A6" s="6"/>
      <c r="B6" s="22"/>
      <c r="C6" s="19" t="s">
        <v>31</v>
      </c>
      <c r="D6" s="22"/>
      <c r="E6" s="19" t="s">
        <v>30</v>
      </c>
      <c r="F6" s="5"/>
      <c r="G6" s="19" t="s">
        <v>88</v>
      </c>
      <c r="H6" s="17">
        <f ca="1">YEAR(TODAY())-2018</f>
        <v>6</v>
      </c>
      <c r="I6" s="19" t="s">
        <v>34</v>
      </c>
      <c r="J6" s="17">
        <f ca="1">MONTH(TODAY())</f>
        <v>12</v>
      </c>
      <c r="K6" s="7" t="s">
        <v>33</v>
      </c>
      <c r="L6" s="17">
        <f ca="1">DAY(TODAY())</f>
        <v>16</v>
      </c>
      <c r="M6" s="7" t="s">
        <v>32</v>
      </c>
      <c r="N6" s="4"/>
    </row>
    <row r="7" spans="1:16" ht="20.25" customHeight="1" x14ac:dyDescent="0.15">
      <c r="A7" s="3"/>
      <c r="B7" s="5"/>
      <c r="C7" s="18"/>
      <c r="D7" s="5"/>
      <c r="E7" s="18"/>
      <c r="F7" s="5"/>
      <c r="G7" s="18"/>
      <c r="H7" s="8"/>
      <c r="I7" s="18"/>
      <c r="J7" s="8"/>
      <c r="K7" s="9"/>
      <c r="L7" s="8"/>
      <c r="M7" s="9"/>
      <c r="N7" s="4"/>
    </row>
    <row r="8" spans="1:16" ht="20.25" customHeight="1" x14ac:dyDescent="0.15">
      <c r="A8" s="3"/>
      <c r="B8" s="5"/>
      <c r="C8" s="18"/>
      <c r="D8" s="5"/>
      <c r="E8" s="18" t="s">
        <v>35</v>
      </c>
      <c r="F8" s="44" t="s">
        <v>58</v>
      </c>
      <c r="G8" s="44"/>
      <c r="H8" s="44"/>
      <c r="I8" s="44"/>
      <c r="J8" s="44"/>
      <c r="K8" s="44"/>
      <c r="L8" s="44"/>
      <c r="M8" s="44"/>
      <c r="N8" s="4"/>
    </row>
    <row r="9" spans="1:16" ht="20.25" customHeight="1" x14ac:dyDescent="0.15">
      <c r="A9" s="3"/>
      <c r="B9" s="5"/>
      <c r="C9" s="18"/>
      <c r="D9" s="5"/>
      <c r="E9" s="18"/>
      <c r="F9" s="44" t="s">
        <v>57</v>
      </c>
      <c r="G9" s="44"/>
      <c r="H9" s="44"/>
      <c r="I9" s="44"/>
      <c r="J9" s="44"/>
      <c r="K9" s="44"/>
      <c r="L9" s="44"/>
      <c r="M9" s="44"/>
      <c r="N9" s="4"/>
    </row>
    <row r="10" spans="1:16" ht="20.25" customHeight="1" x14ac:dyDescent="0.15">
      <c r="A10" s="3"/>
      <c r="B10" s="5"/>
      <c r="C10" s="18"/>
      <c r="D10" s="5"/>
      <c r="E10" s="18"/>
      <c r="F10" s="5"/>
      <c r="G10" s="18" t="s">
        <v>36</v>
      </c>
      <c r="H10" s="8"/>
      <c r="I10" s="44" t="s">
        <v>56</v>
      </c>
      <c r="J10" s="44"/>
      <c r="K10" s="44"/>
      <c r="L10" s="44"/>
      <c r="M10" s="9" t="s">
        <v>37</v>
      </c>
      <c r="N10" s="4"/>
    </row>
    <row r="11" spans="1:16" ht="24.75" customHeight="1" x14ac:dyDescent="0.15">
      <c r="A11" s="3"/>
      <c r="B11" s="5"/>
      <c r="C11" s="18"/>
      <c r="D11" s="5"/>
      <c r="E11" s="18"/>
      <c r="F11" s="19" t="s">
        <v>38</v>
      </c>
      <c r="G11" s="45" t="s">
        <v>60</v>
      </c>
      <c r="H11" s="45"/>
      <c r="I11" s="45"/>
      <c r="J11" s="45"/>
      <c r="K11" s="45"/>
      <c r="L11" s="45"/>
      <c r="M11" s="7"/>
      <c r="N11" s="4"/>
    </row>
    <row r="12" spans="1:16" ht="10.5" customHeight="1" x14ac:dyDescent="0.15">
      <c r="A12" s="3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4"/>
    </row>
    <row r="13" spans="1:16" s="13" customFormat="1" ht="14.25" x14ac:dyDescent="0.15">
      <c r="A13" s="10"/>
      <c r="B13" s="11" t="s">
        <v>76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2"/>
    </row>
    <row r="14" spans="1:16" s="13" customFormat="1" ht="14.25" x14ac:dyDescent="0.15">
      <c r="A14" s="10"/>
      <c r="B14" s="11" t="s">
        <v>1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</row>
    <row r="15" spans="1:16" s="13" customFormat="1" ht="29.25" customHeight="1" x14ac:dyDescent="0.15">
      <c r="A15" s="10"/>
      <c r="B15" s="44" t="s">
        <v>2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12"/>
    </row>
    <row r="16" spans="1:16" s="13" customFormat="1" ht="27.75" customHeight="1" x14ac:dyDescent="0.15">
      <c r="A16" s="10"/>
      <c r="B16" s="20" t="s">
        <v>75</v>
      </c>
      <c r="C16" s="46"/>
      <c r="D16" s="46"/>
      <c r="E16" s="18"/>
      <c r="F16" s="11"/>
      <c r="G16" s="11"/>
      <c r="H16" s="11"/>
      <c r="I16" s="11"/>
      <c r="J16" s="11"/>
      <c r="K16" s="11"/>
      <c r="L16" s="11"/>
      <c r="M16" s="11"/>
      <c r="N16" s="12"/>
    </row>
    <row r="17" spans="1:14" s="13" customFormat="1" ht="27.75" customHeight="1" x14ac:dyDescent="0.15">
      <c r="A17" s="10"/>
      <c r="B17" s="20" t="s">
        <v>8</v>
      </c>
      <c r="C17" s="47">
        <v>6</v>
      </c>
      <c r="D17" s="47"/>
      <c r="E17" s="14"/>
      <c r="F17" s="11"/>
      <c r="G17" s="11"/>
      <c r="H17" s="11"/>
      <c r="I17" s="11"/>
      <c r="J17" s="11"/>
      <c r="K17" s="11"/>
      <c r="L17" s="11"/>
      <c r="M17" s="11"/>
      <c r="N17" s="12"/>
    </row>
    <row r="18" spans="1:14" s="13" customFormat="1" ht="14.25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</row>
    <row r="19" spans="1:14" s="13" customFormat="1" ht="30" customHeight="1" x14ac:dyDescent="0.15">
      <c r="A19" s="10"/>
      <c r="B19" s="46" t="s">
        <v>40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12"/>
    </row>
    <row r="20" spans="1:14" s="13" customFormat="1" ht="18.75" customHeight="1" x14ac:dyDescent="0.15">
      <c r="A20" s="10"/>
      <c r="B20" s="46" t="s">
        <v>4</v>
      </c>
      <c r="C20" s="46"/>
      <c r="D20" s="46" t="s">
        <v>5</v>
      </c>
      <c r="E20" s="46"/>
      <c r="F20" s="46"/>
      <c r="G20" s="46" t="s">
        <v>6</v>
      </c>
      <c r="H20" s="46"/>
      <c r="I20" s="46"/>
      <c r="J20" s="46"/>
      <c r="K20" s="46"/>
      <c r="L20" s="46"/>
      <c r="M20" s="46"/>
      <c r="N20" s="12"/>
    </row>
    <row r="21" spans="1:14" s="13" customFormat="1" ht="37.5" customHeight="1" x14ac:dyDescent="0.15">
      <c r="A21" s="10"/>
      <c r="B21" s="35" t="str">
        <f>IF($C$17=1,Sheet2!A27,IF($C$17=2,Sheet2!E27,IF($C$17=3,Sheet2!I27,IF($C$17=4,Sheet2!M27,IF($C$17=5,Sheet2!Q27,IF($C$17=6,Sheet2!U27))))))</f>
        <v>国語</v>
      </c>
      <c r="C21" s="35"/>
      <c r="D21" s="35" t="str">
        <f>IF($C$17=1,Sheet2!B27,IF($C$17=2,Sheet2!F27,IF($C$17=3,Sheet2!J27,IF($C$17=4,Sheet2!N27,IF($C$17=5,Sheet2!R27,IF($C$17=6,Sheet2!V27))))))</f>
        <v>光村</v>
      </c>
      <c r="E21" s="35"/>
      <c r="F21" s="35"/>
      <c r="G21" s="36" t="str">
        <f>IF($C$17=1,Sheet2!C27,IF($C$17=2,Sheet2!G27,IF($C$17=3,Sheet2!K27,IF($C$17=4,Sheet2!O27,IF($C$17=5,Sheet2!S27,IF($C$17=6,Sheet2!W27))))))</f>
        <v>国語</v>
      </c>
      <c r="H21" s="37"/>
      <c r="I21" s="37"/>
      <c r="J21" s="37"/>
      <c r="K21" s="37">
        <f>IF($C$17=1,Sheet2!D27,IF($C$17=2,Sheet2!H27,IF($C$17=3,Sheet2!L27,IF($C$17=4,Sheet2!P27,IF($C$17=5,Sheet2!T27,IF($C$17=6,Sheet2!X27))))))</f>
        <v>613</v>
      </c>
      <c r="L21" s="37"/>
      <c r="M21" s="38"/>
      <c r="N21" s="12"/>
    </row>
    <row r="22" spans="1:14" s="13" customFormat="1" ht="37.5" customHeight="1" x14ac:dyDescent="0.15">
      <c r="A22" s="10"/>
      <c r="B22" s="35" t="str">
        <f>IF($C$17=1,Sheet2!A28,IF($C$17=2,Sheet2!E28,IF($C$17=3,Sheet2!I28,IF($C$17=4,Sheet2!M28,IF($C$17=5,Sheet2!Q28,IF($C$17=6,Sheet2!U28))))))</f>
        <v>書写</v>
      </c>
      <c r="C22" s="35"/>
      <c r="D22" s="35" t="str">
        <f>IF($C$17=1,Sheet2!B28,IF($C$17=2,Sheet2!F28,IF($C$17=3,Sheet2!J28,IF($C$17=4,Sheet2!N28,IF($C$17=5,Sheet2!R28,IF($C$17=6,Sheet2!V28))))))</f>
        <v>光村</v>
      </c>
      <c r="E22" s="35"/>
      <c r="F22" s="35"/>
      <c r="G22" s="36" t="str">
        <f>IF($C$17=1,Sheet2!C28,IF($C$17=2,Sheet2!G28,IF($C$17=3,Sheet2!K28,IF($C$17=4,Sheet2!O28,IF($C$17=5,Sheet2!S28,IF($C$17=6,Sheet2!W28))))))</f>
        <v>書写</v>
      </c>
      <c r="H22" s="37"/>
      <c r="I22" s="37"/>
      <c r="J22" s="37"/>
      <c r="K22" s="37">
        <f>IF($C$17=1,Sheet2!D28,IF($C$17=2,Sheet2!H28,IF($C$17=3,Sheet2!L28,IF($C$17=4,Sheet2!P28,IF($C$17=5,Sheet2!T28,IF($C$17=6,Sheet2!X28))))))</f>
        <v>608</v>
      </c>
      <c r="L22" s="37"/>
      <c r="M22" s="38"/>
      <c r="N22" s="12"/>
    </row>
    <row r="23" spans="1:14" s="13" customFormat="1" ht="37.5" customHeight="1" x14ac:dyDescent="0.15">
      <c r="A23" s="10"/>
      <c r="B23" s="35" t="str">
        <f>IF($C$17=1,Sheet2!A29,IF($C$17=2,Sheet2!E29,IF($C$17=3,Sheet2!I29,IF($C$17=4,Sheet2!M29,IF($C$17=5,Sheet2!Q29,IF($C$17=6,Sheet2!U29))))))</f>
        <v>社会</v>
      </c>
      <c r="C23" s="35"/>
      <c r="D23" s="35" t="str">
        <f>IF($C$17=1,Sheet2!B29,IF($C$17=2,Sheet2!F29,IF($C$17=3,Sheet2!J29,IF($C$17=4,Sheet2!N29,IF($C$17=5,Sheet2!R29,IF($C$17=6,Sheet2!V29))))))</f>
        <v>教出</v>
      </c>
      <c r="E23" s="35"/>
      <c r="F23" s="35"/>
      <c r="G23" s="36" t="str">
        <f>IF($C$17=1,Sheet2!C29,IF($C$17=2,Sheet2!G29,IF($C$17=3,Sheet2!K29,IF($C$17=4,Sheet2!O29,IF($C$17=5,Sheet2!S29,IF($C$17=6,Sheet2!W29))))))</f>
        <v>社会</v>
      </c>
      <c r="H23" s="37"/>
      <c r="I23" s="37"/>
      <c r="J23" s="37"/>
      <c r="K23" s="37">
        <f>IF($C$17=1,Sheet2!D29,IF($C$17=2,Sheet2!H29,IF($C$17=3,Sheet2!L29,IF($C$17=4,Sheet2!P29,IF($C$17=5,Sheet2!T29,IF($C$17=6,Sheet2!X29))))))</f>
        <v>607</v>
      </c>
      <c r="L23" s="37"/>
      <c r="M23" s="38"/>
      <c r="N23" s="12"/>
    </row>
    <row r="24" spans="1:14" s="13" customFormat="1" ht="37.5" customHeight="1" x14ac:dyDescent="0.15">
      <c r="A24" s="10"/>
      <c r="B24" s="35" t="str">
        <f>IF($C$17=1,Sheet2!A30,IF($C$17=2,Sheet2!E30,IF($C$17=3,Sheet2!I30,IF($C$17=4,Sheet2!M30,IF($C$17=5,Sheet2!Q30,IF($C$17=6,Sheet2!U30))))))</f>
        <v>地図</v>
      </c>
      <c r="C24" s="35"/>
      <c r="D24" s="35" t="str">
        <f>IF($C$17=1,Sheet2!B30,IF($C$17=2,Sheet2!F30,IF($C$17=3,Sheet2!J30,IF($C$17=4,Sheet2!N30,IF($C$17=5,Sheet2!R30,IF($C$17=6,Sheet2!V30))))))</f>
        <v>帝国</v>
      </c>
      <c r="E24" s="35"/>
      <c r="F24" s="35"/>
      <c r="G24" s="36" t="str">
        <f>IF($C$17=1,Sheet2!C30,IF($C$17=2,Sheet2!G30,IF($C$17=3,Sheet2!K30,IF($C$17=4,Sheet2!O30,IF($C$17=5,Sheet2!S30,IF($C$17=6,Sheet2!W30))))))</f>
        <v>地図</v>
      </c>
      <c r="H24" s="37"/>
      <c r="I24" s="37"/>
      <c r="J24" s="37"/>
      <c r="K24" s="37">
        <f>IF($C$17=1,Sheet2!D30,IF($C$17=2,Sheet2!H30,IF($C$17=3,Sheet2!L30,IF($C$17=4,Sheet2!P30,IF($C$17=5,Sheet2!T30,IF($C$17=6,Sheet2!X30))))))</f>
        <v>302</v>
      </c>
      <c r="L24" s="37"/>
      <c r="M24" s="38"/>
      <c r="N24" s="12"/>
    </row>
    <row r="25" spans="1:14" s="13" customFormat="1" ht="37.5" customHeight="1" x14ac:dyDescent="0.15">
      <c r="A25" s="10"/>
      <c r="B25" s="35" t="str">
        <f>IF($C$17=1,Sheet2!A31,IF($C$17=2,Sheet2!E31,IF($C$17=3,Sheet2!I31,IF($C$17=4,Sheet2!M31,IF($C$17=5,Sheet2!Q31,IF($C$17=6,Sheet2!U31))))))</f>
        <v>算数</v>
      </c>
      <c r="C25" s="35"/>
      <c r="D25" s="35" t="str">
        <f>IF($C$17=1,Sheet2!B31,IF($C$17=2,Sheet2!F31,IF($C$17=3,Sheet2!J31,IF($C$17=4,Sheet2!N31,IF($C$17=5,Sheet2!R31,IF($C$17=6,Sheet2!V31))))))</f>
        <v>啓林館</v>
      </c>
      <c r="E25" s="35"/>
      <c r="F25" s="35"/>
      <c r="G25" s="36" t="str">
        <f>IF($C$17=1,Sheet2!C31,IF($C$17=2,Sheet2!G31,IF($C$17=3,Sheet2!K31,IF($C$17=4,Sheet2!O31,IF($C$17=5,Sheet2!S31,IF($C$17=6,Sheet2!W31))))))</f>
        <v>算数</v>
      </c>
      <c r="H25" s="37"/>
      <c r="I25" s="37"/>
      <c r="J25" s="37"/>
      <c r="K25" s="37">
        <f>IF($C$17=1,Sheet2!D31,IF($C$17=2,Sheet2!H31,IF($C$17=3,Sheet2!L31,IF($C$17=4,Sheet2!P31,IF($C$17=5,Sheet2!T31,IF($C$17=6,Sheet2!X31))))))</f>
        <v>620</v>
      </c>
      <c r="L25" s="37"/>
      <c r="M25" s="38"/>
      <c r="N25" s="12"/>
    </row>
    <row r="26" spans="1:14" s="13" customFormat="1" ht="37.5" customHeight="1" x14ac:dyDescent="0.15">
      <c r="A26" s="10"/>
      <c r="B26" s="35" t="str">
        <f>IF($C$17=1,Sheet2!A32,IF($C$17=2,Sheet2!E32,IF($C$17=3,Sheet2!I32,IF($C$17=4,Sheet2!M32,IF($C$17=5,Sheet2!Q32,IF($C$17=6,Sheet2!U32))))))</f>
        <v>理科</v>
      </c>
      <c r="C26" s="35"/>
      <c r="D26" s="35" t="str">
        <f>IF($C$17=1,Sheet2!B32,IF($C$17=2,Sheet2!F32,IF($C$17=3,Sheet2!J32,IF($C$17=4,Sheet2!N32,IF($C$17=5,Sheet2!R32,IF($C$17=6,Sheet2!V32))))))</f>
        <v>啓林館</v>
      </c>
      <c r="E26" s="35"/>
      <c r="F26" s="35"/>
      <c r="G26" s="36" t="str">
        <f>IF($C$17=1,Sheet2!C32,IF($C$17=2,Sheet2!G32,IF($C$17=3,Sheet2!K32,IF($C$17=4,Sheet2!O32,IF($C$17=5,Sheet2!S32,IF($C$17=6,Sheet2!W32))))))</f>
        <v>理科</v>
      </c>
      <c r="H26" s="37"/>
      <c r="I26" s="37"/>
      <c r="J26" s="37"/>
      <c r="K26" s="37">
        <f>IF($C$17=1,Sheet2!D32,IF($C$17=2,Sheet2!H32,IF($C$17=3,Sheet2!L32,IF($C$17=4,Sheet2!P32,IF($C$17=5,Sheet2!T32,IF($C$17=6,Sheet2!X32))))))</f>
        <v>612</v>
      </c>
      <c r="L26" s="37"/>
      <c r="M26" s="38"/>
      <c r="N26" s="12"/>
    </row>
    <row r="27" spans="1:14" s="13" customFormat="1" ht="37.5" customHeight="1" x14ac:dyDescent="0.15">
      <c r="A27" s="10"/>
      <c r="B27" s="35" t="str">
        <f>IF($C$17=1,Sheet2!A33,IF($C$17=2,Sheet2!E33,IF($C$17=3,Sheet2!I33,IF($C$17=4,Sheet2!M33,IF($C$17=5,Sheet2!Q33,IF($C$17=6,Sheet2!U33))))))</f>
        <v>音楽</v>
      </c>
      <c r="C27" s="35"/>
      <c r="D27" s="35" t="str">
        <f>IF($C$17=1,Sheet2!B33,IF($C$17=2,Sheet2!F33,IF($C$17=3,Sheet2!J33,IF($C$17=4,Sheet2!N33,IF($C$17=5,Sheet2!R33,IF($C$17=6,Sheet2!V33))))))</f>
        <v>教芸</v>
      </c>
      <c r="E27" s="35"/>
      <c r="F27" s="35"/>
      <c r="G27" s="36" t="str">
        <f>IF($C$17=1,Sheet2!C33,IF($C$17=2,Sheet2!G33,IF($C$17=3,Sheet2!K33,IF($C$17=4,Sheet2!O33,IF($C$17=5,Sheet2!S33,IF($C$17=6,Sheet2!W33))))))</f>
        <v>音楽</v>
      </c>
      <c r="H27" s="37"/>
      <c r="I27" s="37"/>
      <c r="J27" s="37"/>
      <c r="K27" s="37">
        <f>IF($C$17=1,Sheet2!D33,IF($C$17=2,Sheet2!H33,IF($C$17=3,Sheet2!L33,IF($C$17=4,Sheet2!P33,IF($C$17=5,Sheet2!T33,IF($C$17=6,Sheet2!X33))))))</f>
        <v>604</v>
      </c>
      <c r="L27" s="37"/>
      <c r="M27" s="38"/>
      <c r="N27" s="12"/>
    </row>
    <row r="28" spans="1:14" s="13" customFormat="1" ht="37.5" customHeight="1" x14ac:dyDescent="0.15">
      <c r="A28" s="10"/>
      <c r="B28" s="35" t="str">
        <f>IF($C$17=1,Sheet2!A34,IF($C$17=2,Sheet2!E34,IF($C$17=3,Sheet2!I34,IF($C$17=4,Sheet2!M34,IF($C$17=5,Sheet2!Q34,IF($C$17=6,Sheet2!U34))))))</f>
        <v>図工</v>
      </c>
      <c r="C28" s="35"/>
      <c r="D28" s="35" t="str">
        <f>IF($C$17=1,Sheet2!B34,IF($C$17=2,Sheet2!F34,IF($C$17=3,Sheet2!J34,IF($C$17=4,Sheet2!N34,IF($C$17=5,Sheet2!R34,IF($C$17=6,Sheet2!V34))))))</f>
        <v>日文</v>
      </c>
      <c r="E28" s="35"/>
      <c r="F28" s="35"/>
      <c r="G28" s="36" t="str">
        <f>IF($C$17=1,Sheet2!C34,IF($C$17=2,Sheet2!G34,IF($C$17=3,Sheet2!K34,IF($C$17=4,Sheet2!O34,IF($C$17=5,Sheet2!S34,IF($C$17=6,Sheet2!W34))))))</f>
        <v>図工</v>
      </c>
      <c r="H28" s="37"/>
      <c r="I28" s="37"/>
      <c r="J28" s="37"/>
      <c r="K28" s="37" t="str">
        <f>IF($C$17=1,Sheet2!D34,IF($C$17=2,Sheet2!H34,IF($C$17=3,Sheet2!L34,IF($C$17=4,Sheet2!P34,IF($C$17=5,Sheet2!T34,IF($C$17=6,Sheet2!X34))))))</f>
        <v>507・508</v>
      </c>
      <c r="L28" s="37"/>
      <c r="M28" s="38"/>
      <c r="N28" s="12"/>
    </row>
    <row r="29" spans="1:14" ht="37.5" customHeight="1" x14ac:dyDescent="0.15">
      <c r="A29" s="3"/>
      <c r="B29" s="35" t="str">
        <f>IF($C$17=1,Sheet2!A35,IF($C$17=2,Sheet2!E35,IF($C$17=3,Sheet2!I35,IF($C$17=4,Sheet2!M35,IF($C$17=5,Sheet2!Q35,IF($C$17=6,Sheet2!U35))))))</f>
        <v>家庭</v>
      </c>
      <c r="C29" s="35"/>
      <c r="D29" s="35" t="str">
        <f>IF($C$17=1,Sheet2!B35,IF($C$17=2,Sheet2!F35,IF($C$17=3,Sheet2!J35,IF($C$17=4,Sheet2!N35,IF($C$17=5,Sheet2!R35,IF($C$17=6,Sheet2!V35))))))</f>
        <v>開隆堂</v>
      </c>
      <c r="E29" s="35"/>
      <c r="F29" s="35"/>
      <c r="G29" s="36" t="str">
        <f>IF($C$17=1,Sheet2!C35,IF($C$17=2,Sheet2!G35,IF($C$17=3,Sheet2!K35,IF($C$17=4,Sheet2!O35,IF($C$17=5,Sheet2!S35,IF($C$17=6,Sheet2!W35))))))</f>
        <v>家庭</v>
      </c>
      <c r="H29" s="37"/>
      <c r="I29" s="37"/>
      <c r="J29" s="37"/>
      <c r="K29" s="37">
        <f>IF($C$17=1,Sheet2!D35,IF($C$17=2,Sheet2!H35,IF($C$17=3,Sheet2!L35,IF($C$17=4,Sheet2!P35,IF($C$17=5,Sheet2!T35,IF($C$17=6,Sheet2!X35))))))</f>
        <v>504</v>
      </c>
      <c r="L29" s="37"/>
      <c r="M29" s="38"/>
      <c r="N29" s="4"/>
    </row>
    <row r="30" spans="1:14" ht="37.5" customHeight="1" x14ac:dyDescent="0.15">
      <c r="A30" s="3"/>
      <c r="B30" s="35" t="str">
        <f>IF($C$17=1,Sheet2!A36,IF($C$17=2,Sheet2!E36,IF($C$17=3,Sheet2!I36,IF($C$17=4,Sheet2!M36,IF($C$17=5,Sheet2!Q36,IF($C$17=6,Sheet2!U36))))))</f>
        <v>保健</v>
      </c>
      <c r="C30" s="35"/>
      <c r="D30" s="35" t="str">
        <f>IF($C$17=1,Sheet2!B36,IF($C$17=2,Sheet2!F36,IF($C$17=3,Sheet2!J36,IF($C$17=4,Sheet2!N36,IF($C$17=5,Sheet2!R36,IF($C$17=6,Sheet2!V36))))))</f>
        <v>光文</v>
      </c>
      <c r="E30" s="35"/>
      <c r="F30" s="35"/>
      <c r="G30" s="36" t="str">
        <f>IF($C$17=1,Sheet2!C36,IF($C$17=2,Sheet2!G36,IF($C$17=3,Sheet2!K36,IF($C$17=4,Sheet2!O36,IF($C$17=5,Sheet2!S36,IF($C$17=6,Sheet2!W36))))))</f>
        <v>保健</v>
      </c>
      <c r="H30" s="37"/>
      <c r="I30" s="37"/>
      <c r="J30" s="37"/>
      <c r="K30" s="37">
        <f>IF($C$17=1,Sheet2!D36,IF($C$17=2,Sheet2!H36,IF($C$17=3,Sheet2!L36,IF($C$17=4,Sheet2!P36,IF($C$17=5,Sheet2!T36,IF($C$17=6,Sheet2!X36))))))</f>
        <v>510</v>
      </c>
      <c r="L30" s="37"/>
      <c r="M30" s="38"/>
      <c r="N30" s="4"/>
    </row>
    <row r="31" spans="1:14" ht="37.5" customHeight="1" x14ac:dyDescent="0.15">
      <c r="A31" s="3"/>
      <c r="B31" s="35" t="str">
        <f>IF($C$17=1,Sheet2!A37,IF($C$17=2,Sheet2!E37,IF($C$17=3,Sheet2!I37,IF($C$17=4,Sheet2!M37,IF($C$17=5,Sheet2!Q37,IF($C$17=6,Sheet2!U37))))))</f>
        <v>英語</v>
      </c>
      <c r="C31" s="35"/>
      <c r="D31" s="35" t="str">
        <f>IF($C$17=1,Sheet2!B37,IF($C$17=2,Sheet2!F37,IF($C$17=3,Sheet2!J37,IF($C$17=4,Sheet2!N37,IF($C$17=5,Sheet2!R37,IF($C$17=6,Sheet2!V37))))))</f>
        <v>啓林館</v>
      </c>
      <c r="E31" s="35"/>
      <c r="F31" s="35"/>
      <c r="G31" s="36" t="str">
        <f>IF($C$17=1,Sheet2!C37,IF($C$17=2,Sheet2!G37,IF($C$17=3,Sheet2!K37,IF($C$17=4,Sheet2!O37,IF($C$17=5,Sheet2!S37,IF($C$17=6,Sheet2!W37))))))</f>
        <v>英語</v>
      </c>
      <c r="H31" s="37"/>
      <c r="I31" s="37"/>
      <c r="J31" s="37"/>
      <c r="K31" s="37">
        <f>IF($C$17=1,Sheet2!D37,IF($C$17=2,Sheet2!H37,IF($C$17=3,Sheet2!L37,IF($C$17=4,Sheet2!P37,IF($C$17=5,Sheet2!T37,IF($C$17=6,Sheet2!X37))))))</f>
        <v>617</v>
      </c>
      <c r="L31" s="37"/>
      <c r="M31" s="38"/>
      <c r="N31" s="4"/>
    </row>
    <row r="32" spans="1:14" ht="37.5" customHeight="1" x14ac:dyDescent="0.15">
      <c r="A32" s="3"/>
      <c r="B32" s="35" t="str">
        <f>IF($C$17=1,Sheet2!A38,IF($C$17=2,Sheet2!E38,IF($C$17=3,Sheet2!I38,IF($C$17=4,Sheet2!M38,IF($C$17=5,Sheet2!Q38,IF($C$17=6,Sheet2!U38))))))</f>
        <v>道徳</v>
      </c>
      <c r="C32" s="35"/>
      <c r="D32" s="35" t="str">
        <f>IF($C$17=1,Sheet2!B38,IF($C$17=2,Sheet2!F38,IF($C$17=3,Sheet2!J38,IF($C$17=4,Sheet2!N38,IF($C$17=5,Sheet2!R38,IF($C$17=6,Sheet2!V38))))))</f>
        <v>日文</v>
      </c>
      <c r="E32" s="35"/>
      <c r="F32" s="35"/>
      <c r="G32" s="36" t="str">
        <f>IF($C$17=1,Sheet2!C38,IF($C$17=2,Sheet2!G38,IF($C$17=3,Sheet2!K38,IF($C$17=4,Sheet2!O38,IF($C$17=5,Sheet2!S38,IF($C$17=6,Sheet2!W38))))))</f>
        <v>道徳</v>
      </c>
      <c r="H32" s="37"/>
      <c r="I32" s="37"/>
      <c r="J32" s="37"/>
      <c r="K32" s="37" t="str">
        <f>IF($C$17=1,Sheet2!D38,IF($C$17=2,Sheet2!H38,IF($C$17=3,Sheet2!L38,IF($C$17=4,Sheet2!P38,IF($C$17=5,Sheet2!T38,IF($C$17=6,Sheet2!X38))))))</f>
        <v>615・616</v>
      </c>
      <c r="L32" s="37"/>
      <c r="M32" s="38"/>
      <c r="N32" s="4"/>
    </row>
    <row r="33" spans="1:14" ht="14.25" customHeight="1" x14ac:dyDescent="0.15">
      <c r="A33" s="6"/>
      <c r="B33" s="39"/>
      <c r="C33" s="39"/>
      <c r="D33" s="39"/>
      <c r="E33" s="39"/>
      <c r="F33" s="39"/>
      <c r="G33" s="22"/>
      <c r="H33" s="22"/>
      <c r="I33" s="22"/>
      <c r="J33" s="22"/>
      <c r="K33" s="22"/>
      <c r="L33" s="22"/>
      <c r="M33" s="22"/>
      <c r="N33" s="15"/>
    </row>
    <row r="34" spans="1:14" ht="18" customHeight="1" x14ac:dyDescent="0.15">
      <c r="B34" s="33"/>
      <c r="C34" s="33"/>
      <c r="D34" s="33"/>
      <c r="E34" s="33"/>
      <c r="F34" s="33"/>
    </row>
    <row r="35" spans="1:14" ht="13.5" customHeight="1" x14ac:dyDescent="0.15">
      <c r="A35" s="29"/>
      <c r="B35" s="40" t="s">
        <v>84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34" t="s">
        <v>42</v>
      </c>
      <c r="N35" s="34"/>
    </row>
    <row r="36" spans="1:14" ht="13.5" customHeight="1" x14ac:dyDescent="0.15">
      <c r="A36" s="29"/>
      <c r="B36" s="41" t="s">
        <v>86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34"/>
      <c r="N36" s="34"/>
    </row>
    <row r="37" spans="1:14" x14ac:dyDescent="0.1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</row>
    <row r="38" spans="1:14" x14ac:dyDescent="0.1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</row>
    <row r="39" spans="1:14" s="16" customFormat="1" x14ac:dyDescent="0.1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</row>
    <row r="40" spans="1:14" s="16" customFormat="1" x14ac:dyDescent="0.1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</row>
    <row r="41" spans="1:14" s="16" customFormat="1" x14ac:dyDescent="0.1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</row>
    <row r="42" spans="1:14" s="16" customFormat="1" x14ac:dyDescent="0.1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</row>
    <row r="43" spans="1:14" s="16" customFormat="1" x14ac:dyDescent="0.1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</row>
    <row r="44" spans="1:14" s="16" customFormat="1" x14ac:dyDescent="0.1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</row>
    <row r="45" spans="1:14" x14ac:dyDescent="0.1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</row>
    <row r="46" spans="1:14" x14ac:dyDescent="0.1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</row>
    <row r="47" spans="1:14" x14ac:dyDescent="0.1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</row>
    <row r="48" spans="1:14" x14ac:dyDescent="0.15">
      <c r="B48" s="33"/>
      <c r="C48" s="33"/>
      <c r="D48" s="33"/>
      <c r="E48" s="33"/>
      <c r="F48" s="33"/>
    </row>
    <row r="49" spans="2:6" x14ac:dyDescent="0.15">
      <c r="B49" s="33"/>
      <c r="C49" s="33"/>
      <c r="D49" s="33"/>
      <c r="E49" s="33"/>
      <c r="F49" s="33"/>
    </row>
    <row r="50" spans="2:6" x14ac:dyDescent="0.15">
      <c r="B50" s="33"/>
      <c r="C50" s="33"/>
      <c r="D50" s="33"/>
      <c r="E50" s="33"/>
      <c r="F50" s="33"/>
    </row>
    <row r="51" spans="2:6" x14ac:dyDescent="0.15">
      <c r="B51" s="33"/>
      <c r="C51" s="33"/>
      <c r="D51" s="33"/>
      <c r="E51" s="33"/>
      <c r="F51" s="33"/>
    </row>
    <row r="52" spans="2:6" x14ac:dyDescent="0.15">
      <c r="B52" s="33"/>
      <c r="C52" s="33"/>
      <c r="D52" s="33"/>
      <c r="E52" s="33"/>
      <c r="F52" s="33"/>
    </row>
    <row r="53" spans="2:6" x14ac:dyDescent="0.15">
      <c r="B53" s="33"/>
      <c r="C53" s="33"/>
      <c r="D53" s="33"/>
      <c r="E53" s="33"/>
      <c r="F53" s="33"/>
    </row>
    <row r="54" spans="2:6" x14ac:dyDescent="0.15">
      <c r="B54" s="33"/>
      <c r="C54" s="33"/>
      <c r="D54" s="33"/>
      <c r="E54" s="33"/>
      <c r="F54" s="33"/>
    </row>
    <row r="55" spans="2:6" x14ac:dyDescent="0.15">
      <c r="B55" s="33"/>
      <c r="C55" s="33"/>
      <c r="D55" s="33"/>
      <c r="E55" s="33"/>
      <c r="F55" s="33"/>
    </row>
    <row r="56" spans="2:6" x14ac:dyDescent="0.15">
      <c r="B56" s="33"/>
      <c r="C56" s="33"/>
      <c r="D56" s="33"/>
      <c r="E56" s="33"/>
      <c r="F56" s="33"/>
    </row>
    <row r="57" spans="2:6" x14ac:dyDescent="0.15">
      <c r="B57" s="33"/>
      <c r="C57" s="33"/>
      <c r="D57" s="33"/>
      <c r="E57" s="33"/>
      <c r="F57" s="33"/>
    </row>
    <row r="58" spans="2:6" x14ac:dyDescent="0.15">
      <c r="B58" s="33"/>
      <c r="C58" s="33"/>
      <c r="D58" s="33"/>
      <c r="E58" s="33"/>
      <c r="F58" s="33"/>
    </row>
    <row r="59" spans="2:6" x14ac:dyDescent="0.15">
      <c r="B59" s="33"/>
      <c r="C59" s="33"/>
      <c r="D59" s="33"/>
      <c r="E59" s="33"/>
      <c r="F59" s="33"/>
    </row>
    <row r="60" spans="2:6" x14ac:dyDescent="0.15">
      <c r="B60" s="33"/>
      <c r="C60" s="33"/>
      <c r="D60" s="33"/>
      <c r="E60" s="33"/>
      <c r="F60" s="33"/>
    </row>
    <row r="61" spans="2:6" x14ac:dyDescent="0.15">
      <c r="B61" s="33"/>
      <c r="C61" s="33"/>
      <c r="D61" s="33"/>
      <c r="E61" s="33"/>
      <c r="F61" s="33"/>
    </row>
    <row r="62" spans="2:6" x14ac:dyDescent="0.15">
      <c r="B62" s="33"/>
      <c r="C62" s="33"/>
      <c r="D62" s="33"/>
      <c r="E62" s="33"/>
      <c r="F62" s="33"/>
    </row>
    <row r="63" spans="2:6" x14ac:dyDescent="0.15">
      <c r="B63" s="33"/>
      <c r="C63" s="33"/>
      <c r="D63" s="33"/>
      <c r="E63" s="33"/>
      <c r="F63" s="33"/>
    </row>
    <row r="64" spans="2:6" x14ac:dyDescent="0.15">
      <c r="B64" s="33"/>
      <c r="C64" s="33"/>
      <c r="D64" s="33"/>
      <c r="E64" s="33"/>
      <c r="F64" s="33"/>
    </row>
    <row r="65" spans="2:6" x14ac:dyDescent="0.15">
      <c r="B65" s="33"/>
      <c r="C65" s="33"/>
      <c r="D65" s="33"/>
      <c r="E65" s="33"/>
      <c r="F65" s="33"/>
    </row>
    <row r="66" spans="2:6" x14ac:dyDescent="0.15">
      <c r="B66" s="33"/>
      <c r="C66" s="33"/>
      <c r="D66" s="33"/>
      <c r="E66" s="33"/>
      <c r="F66" s="33"/>
    </row>
    <row r="67" spans="2:6" x14ac:dyDescent="0.15">
      <c r="B67" s="33"/>
      <c r="C67" s="33"/>
      <c r="D67" s="33"/>
      <c r="E67" s="33"/>
      <c r="F67" s="33"/>
    </row>
    <row r="68" spans="2:6" x14ac:dyDescent="0.15">
      <c r="B68" s="33"/>
      <c r="C68" s="33"/>
      <c r="D68" s="33"/>
      <c r="E68" s="33"/>
      <c r="F68" s="33"/>
    </row>
  </sheetData>
  <sheetProtection sheet="1" objects="1" scenarios="1" selectLockedCells="1"/>
  <mergeCells count="122">
    <mergeCell ref="A2:L2"/>
    <mergeCell ref="M2:N2"/>
    <mergeCell ref="B4:M4"/>
    <mergeCell ref="F8:M8"/>
    <mergeCell ref="F9:M9"/>
    <mergeCell ref="I10:L10"/>
    <mergeCell ref="B21:C21"/>
    <mergeCell ref="D21:F21"/>
    <mergeCell ref="G21:J21"/>
    <mergeCell ref="K21:M21"/>
    <mergeCell ref="G11:L11"/>
    <mergeCell ref="B15:M15"/>
    <mergeCell ref="C16:D16"/>
    <mergeCell ref="C17:D17"/>
    <mergeCell ref="B19:M19"/>
    <mergeCell ref="B20:C20"/>
    <mergeCell ref="G20:M20"/>
    <mergeCell ref="D20:F20"/>
    <mergeCell ref="B25:C25"/>
    <mergeCell ref="D25:F25"/>
    <mergeCell ref="G25:J25"/>
    <mergeCell ref="K25:M25"/>
    <mergeCell ref="B26:C26"/>
    <mergeCell ref="D26:F26"/>
    <mergeCell ref="G26:J26"/>
    <mergeCell ref="K26:M26"/>
    <mergeCell ref="B23:C23"/>
    <mergeCell ref="D23:F23"/>
    <mergeCell ref="G23:J23"/>
    <mergeCell ref="K23:M23"/>
    <mergeCell ref="B24:C24"/>
    <mergeCell ref="D24:F24"/>
    <mergeCell ref="G24:J24"/>
    <mergeCell ref="K24:M24"/>
    <mergeCell ref="B22:C22"/>
    <mergeCell ref="D22:F22"/>
    <mergeCell ref="G22:J22"/>
    <mergeCell ref="K22:M22"/>
    <mergeCell ref="B30:C30"/>
    <mergeCell ref="D30:F30"/>
    <mergeCell ref="G30:J30"/>
    <mergeCell ref="K30:M30"/>
    <mergeCell ref="B31:C31"/>
    <mergeCell ref="D31:F31"/>
    <mergeCell ref="G31:J31"/>
    <mergeCell ref="K31:M31"/>
    <mergeCell ref="B27:C27"/>
    <mergeCell ref="D27:F27"/>
    <mergeCell ref="G27:J27"/>
    <mergeCell ref="K27:M27"/>
    <mergeCell ref="B28:C28"/>
    <mergeCell ref="D28:F28"/>
    <mergeCell ref="G28:J28"/>
    <mergeCell ref="K28:M28"/>
    <mergeCell ref="B29:C29"/>
    <mergeCell ref="D29:F29"/>
    <mergeCell ref="G29:J29"/>
    <mergeCell ref="K29:M29"/>
    <mergeCell ref="A47:L47"/>
    <mergeCell ref="M35:N36"/>
    <mergeCell ref="B32:C32"/>
    <mergeCell ref="D32:F32"/>
    <mergeCell ref="G32:J32"/>
    <mergeCell ref="K32:M32"/>
    <mergeCell ref="A43:L43"/>
    <mergeCell ref="A44:L44"/>
    <mergeCell ref="A37:L37"/>
    <mergeCell ref="A38:L38"/>
    <mergeCell ref="A39:L39"/>
    <mergeCell ref="A40:L40"/>
    <mergeCell ref="A41:L41"/>
    <mergeCell ref="A42:L42"/>
    <mergeCell ref="B33:C33"/>
    <mergeCell ref="D33:F33"/>
    <mergeCell ref="B34:C34"/>
    <mergeCell ref="D34:F34"/>
    <mergeCell ref="B35:L35"/>
    <mergeCell ref="B36:L36"/>
    <mergeCell ref="B50:C50"/>
    <mergeCell ref="D50:F50"/>
    <mergeCell ref="B51:C51"/>
    <mergeCell ref="D51:F51"/>
    <mergeCell ref="B52:C52"/>
    <mergeCell ref="D52:F52"/>
    <mergeCell ref="B48:C48"/>
    <mergeCell ref="D48:F48"/>
    <mergeCell ref="B49:C49"/>
    <mergeCell ref="D49:F49"/>
    <mergeCell ref="B57:C57"/>
    <mergeCell ref="D57:F57"/>
    <mergeCell ref="B58:C58"/>
    <mergeCell ref="D58:F58"/>
    <mergeCell ref="B53:C53"/>
    <mergeCell ref="D53:F53"/>
    <mergeCell ref="B54:C54"/>
    <mergeCell ref="D54:F54"/>
    <mergeCell ref="B55:C55"/>
    <mergeCell ref="D55:F55"/>
    <mergeCell ref="B68:C68"/>
    <mergeCell ref="D68:F68"/>
    <mergeCell ref="A45:L45"/>
    <mergeCell ref="A46:L46"/>
    <mergeCell ref="B65:C65"/>
    <mergeCell ref="D65:F65"/>
    <mergeCell ref="B66:C66"/>
    <mergeCell ref="D66:F66"/>
    <mergeCell ref="B67:C67"/>
    <mergeCell ref="D67:F67"/>
    <mergeCell ref="B62:C62"/>
    <mergeCell ref="D62:F62"/>
    <mergeCell ref="B63:C63"/>
    <mergeCell ref="D63:F63"/>
    <mergeCell ref="B64:C64"/>
    <mergeCell ref="D64:F64"/>
    <mergeCell ref="B59:C59"/>
    <mergeCell ref="D59:F59"/>
    <mergeCell ref="B60:C60"/>
    <mergeCell ref="D60:F60"/>
    <mergeCell ref="B61:C61"/>
    <mergeCell ref="D61:F61"/>
    <mergeCell ref="B56:C56"/>
    <mergeCell ref="D56:F56"/>
  </mergeCells>
  <phoneticPr fontId="1"/>
  <dataValidations count="1">
    <dataValidation imeMode="hiragana" allowBlank="1" showInputMessage="1" showErrorMessage="1" sqref="C16:E16" xr:uid="{00000000-0002-0000-0000-000000000000}"/>
  </dataValidations>
  <printOptions horizontalCentered="1" verticalCentered="1"/>
  <pageMargins left="0.23622047244094491" right="0.23622047244094491" top="0" bottom="0" header="0.31496062992125984" footer="0.31496062992125984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Sheet2!$A$19:$A$24</xm:f>
          </x14:formula1>
          <xm:sqref>C17:D17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68"/>
  <sheetViews>
    <sheetView showZeros="0" view="pageBreakPreview" zoomScaleNormal="100" zoomScaleSheetLayoutView="100" workbookViewId="0">
      <selection activeCell="C17" sqref="C17:D17"/>
    </sheetView>
  </sheetViews>
  <sheetFormatPr defaultRowHeight="13.5" x14ac:dyDescent="0.15"/>
  <cols>
    <col min="1" max="1" width="2.375" style="21" customWidth="1"/>
    <col min="2" max="2" width="12" style="21" customWidth="1"/>
    <col min="3" max="3" width="9" style="21"/>
    <col min="4" max="4" width="22" style="21" customWidth="1"/>
    <col min="5" max="5" width="8.75" style="21" customWidth="1"/>
    <col min="6" max="6" width="9.375" style="21" customWidth="1"/>
    <col min="7" max="13" width="6.5" style="21" customWidth="1"/>
    <col min="14" max="14" width="2.375" style="21" customWidth="1"/>
    <col min="15" max="16384" width="9" style="21"/>
  </cols>
  <sheetData>
    <row r="2" spans="1:16" ht="21" x14ac:dyDescent="0.15">
      <c r="A2" s="42" t="s">
        <v>129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 t="s">
        <v>41</v>
      </c>
      <c r="N2" s="42"/>
      <c r="O2" s="2"/>
      <c r="P2" s="2"/>
    </row>
    <row r="3" spans="1:16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6" ht="39" customHeight="1" x14ac:dyDescent="0.15">
      <c r="A4" s="3"/>
      <c r="B4" s="43" t="s">
        <v>77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"/>
    </row>
    <row r="5" spans="1:16" ht="20.25" customHeight="1" x14ac:dyDescent="0.15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</row>
    <row r="6" spans="1:16" ht="20.25" customHeight="1" x14ac:dyDescent="0.15">
      <c r="A6" s="6"/>
      <c r="B6" s="22"/>
      <c r="C6" s="19" t="s">
        <v>31</v>
      </c>
      <c r="D6" s="22"/>
      <c r="E6" s="19" t="s">
        <v>30</v>
      </c>
      <c r="F6" s="5"/>
      <c r="G6" s="19" t="s">
        <v>88</v>
      </c>
      <c r="H6" s="17">
        <f ca="1">YEAR(TODAY())-2018</f>
        <v>6</v>
      </c>
      <c r="I6" s="19" t="s">
        <v>34</v>
      </c>
      <c r="J6" s="17">
        <f ca="1">MONTH(TODAY())</f>
        <v>12</v>
      </c>
      <c r="K6" s="7" t="s">
        <v>33</v>
      </c>
      <c r="L6" s="17">
        <f ca="1">DAY(TODAY())</f>
        <v>16</v>
      </c>
      <c r="M6" s="7" t="s">
        <v>32</v>
      </c>
      <c r="N6" s="4"/>
    </row>
    <row r="7" spans="1:16" ht="20.25" customHeight="1" x14ac:dyDescent="0.15">
      <c r="A7" s="3"/>
      <c r="B7" s="5"/>
      <c r="C7" s="18"/>
      <c r="D7" s="5"/>
      <c r="E7" s="18"/>
      <c r="F7" s="5"/>
      <c r="G7" s="18"/>
      <c r="H7" s="8"/>
      <c r="I7" s="18"/>
      <c r="J7" s="8"/>
      <c r="K7" s="9"/>
      <c r="L7" s="8"/>
      <c r="M7" s="9"/>
      <c r="N7" s="4"/>
    </row>
    <row r="8" spans="1:16" ht="20.25" customHeight="1" x14ac:dyDescent="0.15">
      <c r="A8" s="3"/>
      <c r="B8" s="5"/>
      <c r="C8" s="18"/>
      <c r="D8" s="5"/>
      <c r="E8" s="18" t="s">
        <v>35</v>
      </c>
      <c r="F8" s="44" t="s">
        <v>58</v>
      </c>
      <c r="G8" s="44"/>
      <c r="H8" s="44"/>
      <c r="I8" s="44"/>
      <c r="J8" s="44"/>
      <c r="K8" s="44"/>
      <c r="L8" s="44"/>
      <c r="M8" s="44"/>
      <c r="N8" s="4"/>
    </row>
    <row r="9" spans="1:16" ht="20.25" customHeight="1" x14ac:dyDescent="0.15">
      <c r="A9" s="3"/>
      <c r="B9" s="5"/>
      <c r="C9" s="18"/>
      <c r="D9" s="5"/>
      <c r="E9" s="18"/>
      <c r="F9" s="44" t="s">
        <v>57</v>
      </c>
      <c r="G9" s="44"/>
      <c r="H9" s="44"/>
      <c r="I9" s="44"/>
      <c r="J9" s="44"/>
      <c r="K9" s="44"/>
      <c r="L9" s="44"/>
      <c r="M9" s="44"/>
      <c r="N9" s="4"/>
    </row>
    <row r="10" spans="1:16" ht="20.25" customHeight="1" x14ac:dyDescent="0.15">
      <c r="A10" s="3"/>
      <c r="B10" s="5"/>
      <c r="C10" s="18"/>
      <c r="D10" s="5"/>
      <c r="E10" s="18"/>
      <c r="F10" s="5"/>
      <c r="G10" s="18" t="s">
        <v>36</v>
      </c>
      <c r="H10" s="8"/>
      <c r="I10" s="44" t="s">
        <v>56</v>
      </c>
      <c r="J10" s="44"/>
      <c r="K10" s="44"/>
      <c r="L10" s="44"/>
      <c r="M10" s="9" t="s">
        <v>37</v>
      </c>
      <c r="N10" s="4"/>
    </row>
    <row r="11" spans="1:16" ht="24.75" customHeight="1" x14ac:dyDescent="0.15">
      <c r="A11" s="3"/>
      <c r="B11" s="5"/>
      <c r="C11" s="18"/>
      <c r="D11" s="5"/>
      <c r="E11" s="18"/>
      <c r="F11" s="19" t="s">
        <v>38</v>
      </c>
      <c r="G11" s="45" t="s">
        <v>60</v>
      </c>
      <c r="H11" s="45"/>
      <c r="I11" s="45"/>
      <c r="J11" s="45"/>
      <c r="K11" s="45"/>
      <c r="L11" s="45"/>
      <c r="M11" s="7"/>
      <c r="N11" s="4"/>
    </row>
    <row r="12" spans="1:16" ht="10.5" customHeight="1" x14ac:dyDescent="0.15">
      <c r="A12" s="3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4"/>
    </row>
    <row r="13" spans="1:16" s="13" customFormat="1" ht="14.25" x14ac:dyDescent="0.15">
      <c r="A13" s="10"/>
      <c r="B13" s="11" t="s">
        <v>76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2"/>
    </row>
    <row r="14" spans="1:16" s="13" customFormat="1" ht="14.25" x14ac:dyDescent="0.15">
      <c r="A14" s="10"/>
      <c r="B14" s="11" t="s">
        <v>1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</row>
    <row r="15" spans="1:16" s="13" customFormat="1" ht="29.25" customHeight="1" x14ac:dyDescent="0.15">
      <c r="A15" s="10"/>
      <c r="B15" s="44" t="s">
        <v>2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12"/>
    </row>
    <row r="16" spans="1:16" s="13" customFormat="1" ht="27.75" customHeight="1" x14ac:dyDescent="0.15">
      <c r="A16" s="10"/>
      <c r="B16" s="20" t="s">
        <v>75</v>
      </c>
      <c r="C16" s="46"/>
      <c r="D16" s="46"/>
      <c r="E16" s="18"/>
      <c r="F16" s="11"/>
      <c r="G16" s="11"/>
      <c r="H16" s="11"/>
      <c r="I16" s="11"/>
      <c r="J16" s="11"/>
      <c r="K16" s="11"/>
      <c r="L16" s="11"/>
      <c r="M16" s="11"/>
      <c r="N16" s="12"/>
    </row>
    <row r="17" spans="1:14" s="13" customFormat="1" ht="27.75" customHeight="1" x14ac:dyDescent="0.15">
      <c r="A17" s="10"/>
      <c r="B17" s="20" t="s">
        <v>8</v>
      </c>
      <c r="C17" s="47">
        <v>6</v>
      </c>
      <c r="D17" s="47"/>
      <c r="E17" s="14"/>
      <c r="F17" s="11"/>
      <c r="G17" s="11"/>
      <c r="H17" s="11"/>
      <c r="I17" s="11"/>
      <c r="J17" s="11"/>
      <c r="K17" s="11"/>
      <c r="L17" s="11"/>
      <c r="M17" s="11"/>
      <c r="N17" s="12"/>
    </row>
    <row r="18" spans="1:14" s="13" customFormat="1" ht="14.25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 t="s">
        <v>55</v>
      </c>
    </row>
    <row r="19" spans="1:14" s="13" customFormat="1" ht="30" customHeight="1" x14ac:dyDescent="0.15">
      <c r="A19" s="10"/>
      <c r="B19" s="46" t="s">
        <v>40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12"/>
    </row>
    <row r="20" spans="1:14" s="13" customFormat="1" ht="18.75" customHeight="1" x14ac:dyDescent="0.15">
      <c r="A20" s="10"/>
      <c r="B20" s="46" t="s">
        <v>4</v>
      </c>
      <c r="C20" s="46"/>
      <c r="D20" s="46" t="s">
        <v>5</v>
      </c>
      <c r="E20" s="46"/>
      <c r="F20" s="46"/>
      <c r="G20" s="46" t="s">
        <v>6</v>
      </c>
      <c r="H20" s="46"/>
      <c r="I20" s="46"/>
      <c r="J20" s="46"/>
      <c r="K20" s="46"/>
      <c r="L20" s="46"/>
      <c r="M20" s="46"/>
      <c r="N20" s="12"/>
    </row>
    <row r="21" spans="1:14" s="13" customFormat="1" ht="37.5" customHeight="1" x14ac:dyDescent="0.15">
      <c r="A21" s="10"/>
      <c r="B21" s="35" t="str">
        <f>IF($C$17=1,Sheet2!A43,IF($C$17=2,Sheet2!E43,IF($C$17=3,Sheet2!I43,IF($C$17=4,Sheet2!M43,IF($C$17=5,Sheet2!Q43,IF($C$17=6,Sheet2!U43))))))</f>
        <v>国語</v>
      </c>
      <c r="C21" s="35"/>
      <c r="D21" s="35" t="str">
        <f>IF($C$17=1,Sheet2!B43,IF($C$17=2,Sheet2!F43,IF($C$17=3,Sheet2!J43,IF($C$17=4,Sheet2!N43,IF($C$17=5,Sheet2!R43,IF($C$17=6,Sheet2!V43))))))</f>
        <v>光村</v>
      </c>
      <c r="E21" s="35"/>
      <c r="F21" s="35"/>
      <c r="G21" s="36" t="str">
        <f>IF($C$17=1,Sheet2!C43,IF($C$17=2,Sheet2!G43,IF($C$17=3,Sheet2!K43,IF($C$17=4,Sheet2!O43,IF($C$17=5,Sheet2!S43,IF($C$17=6,Sheet2!W43))))))</f>
        <v>国語</v>
      </c>
      <c r="H21" s="37"/>
      <c r="I21" s="37"/>
      <c r="J21" s="37"/>
      <c r="K21" s="37">
        <f>IF($C$17=1,Sheet2!D43,IF($C$17=2,Sheet2!H43,IF($C$17=3,Sheet2!L43,IF($C$17=4,Sheet2!P43,IF($C$17=5,Sheet2!T43,IF($C$17=6,Sheet2!X43))))))</f>
        <v>613</v>
      </c>
      <c r="L21" s="37"/>
      <c r="M21" s="38"/>
      <c r="N21" s="12"/>
    </row>
    <row r="22" spans="1:14" s="13" customFormat="1" ht="37.5" customHeight="1" x14ac:dyDescent="0.15">
      <c r="A22" s="10"/>
      <c r="B22" s="35" t="str">
        <f>IF($C$17=1,Sheet2!A44,IF($C$17=2,Sheet2!E44,IF($C$17=3,Sheet2!I44,IF($C$17=4,Sheet2!M44,IF($C$17=5,Sheet2!Q44,IF($C$17=6,Sheet2!U44))))))</f>
        <v>書写</v>
      </c>
      <c r="C22" s="35"/>
      <c r="D22" s="35" t="str">
        <f>IF($C$17=1,Sheet2!B44,IF($C$17=2,Sheet2!F44,IF($C$17=3,Sheet2!J44,IF($C$17=4,Sheet2!N44,IF($C$17=5,Sheet2!R44,IF($C$17=6,Sheet2!V44))))))</f>
        <v>光村</v>
      </c>
      <c r="E22" s="35"/>
      <c r="F22" s="35"/>
      <c r="G22" s="36" t="str">
        <f>IF($C$17=1,Sheet2!C44,IF($C$17=2,Sheet2!G44,IF($C$17=3,Sheet2!K44,IF($C$17=4,Sheet2!O44,IF($C$17=5,Sheet2!S44,IF($C$17=6,Sheet2!W44))))))</f>
        <v>書写</v>
      </c>
      <c r="H22" s="37"/>
      <c r="I22" s="37"/>
      <c r="J22" s="37"/>
      <c r="K22" s="37">
        <f>IF($C$17=1,Sheet2!D44,IF($C$17=2,Sheet2!H44,IF($C$17=3,Sheet2!L44,IF($C$17=4,Sheet2!P44,IF($C$17=5,Sheet2!T44,IF($C$17=6,Sheet2!X44))))))</f>
        <v>608</v>
      </c>
      <c r="L22" s="37"/>
      <c r="M22" s="38"/>
      <c r="N22" s="12"/>
    </row>
    <row r="23" spans="1:14" s="13" customFormat="1" ht="37.5" customHeight="1" x14ac:dyDescent="0.15">
      <c r="A23" s="10"/>
      <c r="B23" s="35" t="str">
        <f>IF($C$17=1,Sheet2!A45,IF($C$17=2,Sheet2!E45,IF($C$17=3,Sheet2!I45,IF($C$17=4,Sheet2!M45,IF($C$17=5,Sheet2!Q45,IF($C$17=6,Sheet2!U45))))))</f>
        <v>社会</v>
      </c>
      <c r="C23" s="35"/>
      <c r="D23" s="35" t="str">
        <f>IF($C$17=1,Sheet2!B45,IF($C$17=2,Sheet2!F45,IF($C$17=3,Sheet2!J45,IF($C$17=4,Sheet2!N45,IF($C$17=5,Sheet2!R45,IF($C$17=6,Sheet2!V45))))))</f>
        <v>教出</v>
      </c>
      <c r="E23" s="35"/>
      <c r="F23" s="35"/>
      <c r="G23" s="36" t="str">
        <f>IF($C$17=1,Sheet2!C45,IF($C$17=2,Sheet2!G45,IF($C$17=3,Sheet2!K45,IF($C$17=4,Sheet2!O45,IF($C$17=5,Sheet2!S45,IF($C$17=6,Sheet2!W45))))))</f>
        <v>社会</v>
      </c>
      <c r="H23" s="37"/>
      <c r="I23" s="37"/>
      <c r="J23" s="37"/>
      <c r="K23" s="37">
        <f>IF($C$17=1,Sheet2!D45,IF($C$17=2,Sheet2!H45,IF($C$17=3,Sheet2!L45,IF($C$17=4,Sheet2!P45,IF($C$17=5,Sheet2!T45,IF($C$17=6,Sheet2!X45))))))</f>
        <v>607</v>
      </c>
      <c r="L23" s="37"/>
      <c r="M23" s="38"/>
      <c r="N23" s="12"/>
    </row>
    <row r="24" spans="1:14" s="13" customFormat="1" ht="37.5" customHeight="1" x14ac:dyDescent="0.15">
      <c r="A24" s="10"/>
      <c r="B24" s="35" t="str">
        <f>IF($C$17=1,Sheet2!A46,IF($C$17=2,Sheet2!E46,IF($C$17=3,Sheet2!I46,IF($C$17=4,Sheet2!M46,IF($C$17=5,Sheet2!Q46,IF($C$17=6,Sheet2!U46))))))</f>
        <v>地図</v>
      </c>
      <c r="C24" s="35"/>
      <c r="D24" s="35" t="str">
        <f>IF($C$17=1,Sheet2!B46,IF($C$17=2,Sheet2!F46,IF($C$17=3,Sheet2!J46,IF($C$17=4,Sheet2!N46,IF($C$17=5,Sheet2!R46,IF($C$17=6,Sheet2!V46))))))</f>
        <v>帝国</v>
      </c>
      <c r="E24" s="35"/>
      <c r="F24" s="35"/>
      <c r="G24" s="36" t="str">
        <f>IF($C$17=1,Sheet2!C46,IF($C$17=2,Sheet2!G46,IF($C$17=3,Sheet2!K46,IF($C$17=4,Sheet2!O46,IF($C$17=5,Sheet2!S46,IF($C$17=6,Sheet2!W46))))))</f>
        <v>地図</v>
      </c>
      <c r="H24" s="37"/>
      <c r="I24" s="37"/>
      <c r="J24" s="37"/>
      <c r="K24" s="37">
        <f>IF($C$17=1,Sheet2!D46,IF($C$17=2,Sheet2!H46,IF($C$17=3,Sheet2!L46,IF($C$17=4,Sheet2!P46,IF($C$17=5,Sheet2!T46,IF($C$17=6,Sheet2!X46))))))</f>
        <v>302</v>
      </c>
      <c r="L24" s="37"/>
      <c r="M24" s="38"/>
      <c r="N24" s="12"/>
    </row>
    <row r="25" spans="1:14" s="13" customFormat="1" ht="37.5" customHeight="1" x14ac:dyDescent="0.15">
      <c r="A25" s="10"/>
      <c r="B25" s="35" t="str">
        <f>IF($C$17=1,Sheet2!A47,IF($C$17=2,Sheet2!E47,IF($C$17=3,Sheet2!I47,IF($C$17=4,Sheet2!M47,IF($C$17=5,Sheet2!Q47,IF($C$17=6,Sheet2!U47))))))</f>
        <v>算数</v>
      </c>
      <c r="C25" s="35"/>
      <c r="D25" s="35" t="str">
        <f>IF($C$17=1,Sheet2!B47,IF($C$17=2,Sheet2!F47,IF($C$17=3,Sheet2!J47,IF($C$17=4,Sheet2!N47,IF($C$17=5,Sheet2!R47,IF($C$17=6,Sheet2!V47))))))</f>
        <v>啓林館</v>
      </c>
      <c r="E25" s="35"/>
      <c r="F25" s="35"/>
      <c r="G25" s="36" t="str">
        <f>IF($C$17=1,Sheet2!C47,IF($C$17=2,Sheet2!G47,IF($C$17=3,Sheet2!K47,IF($C$17=4,Sheet2!O47,IF($C$17=5,Sheet2!S47,IF($C$17=6,Sheet2!W47))))))</f>
        <v>算数</v>
      </c>
      <c r="H25" s="37"/>
      <c r="I25" s="37"/>
      <c r="J25" s="37"/>
      <c r="K25" s="37">
        <f>IF($C$17=1,Sheet2!D47,IF($C$17=2,Sheet2!H47,IF($C$17=3,Sheet2!L47,IF($C$17=4,Sheet2!P47,IF($C$17=5,Sheet2!T47,IF($C$17=6,Sheet2!X47))))))</f>
        <v>620</v>
      </c>
      <c r="L25" s="37"/>
      <c r="M25" s="38"/>
      <c r="N25" s="12"/>
    </row>
    <row r="26" spans="1:14" s="13" customFormat="1" ht="37.5" customHeight="1" x14ac:dyDescent="0.15">
      <c r="A26" s="10"/>
      <c r="B26" s="35" t="str">
        <f>IF($C$17=1,Sheet2!A48,IF($C$17=2,Sheet2!E48,IF($C$17=3,Sheet2!I48,IF($C$17=4,Sheet2!M48,IF($C$17=5,Sheet2!Q48,IF($C$17=6,Sheet2!U48))))))</f>
        <v>理科</v>
      </c>
      <c r="C26" s="35"/>
      <c r="D26" s="35" t="str">
        <f>IF($C$17=1,Sheet2!B48,IF($C$17=2,Sheet2!F48,IF($C$17=3,Sheet2!J48,IF($C$17=4,Sheet2!N48,IF($C$17=5,Sheet2!R48,IF($C$17=6,Sheet2!V48))))))</f>
        <v>啓林館</v>
      </c>
      <c r="E26" s="35"/>
      <c r="F26" s="35"/>
      <c r="G26" s="36" t="str">
        <f>IF($C$17=1,Sheet2!C48,IF($C$17=2,Sheet2!G48,IF($C$17=3,Sheet2!K48,IF($C$17=4,Sheet2!O48,IF($C$17=5,Sheet2!S48,IF($C$17=6,Sheet2!W48))))))</f>
        <v>理科</v>
      </c>
      <c r="H26" s="37"/>
      <c r="I26" s="37"/>
      <c r="J26" s="37"/>
      <c r="K26" s="37">
        <f>IF($C$17=1,Sheet2!D48,IF($C$17=2,Sheet2!H48,IF($C$17=3,Sheet2!L48,IF($C$17=4,Sheet2!P48,IF($C$17=5,Sheet2!T48,IF($C$17=6,Sheet2!X48))))))</f>
        <v>612</v>
      </c>
      <c r="L26" s="37"/>
      <c r="M26" s="38"/>
      <c r="N26" s="12"/>
    </row>
    <row r="27" spans="1:14" s="13" customFormat="1" ht="37.5" customHeight="1" x14ac:dyDescent="0.15">
      <c r="A27" s="10"/>
      <c r="B27" s="35" t="str">
        <f>IF($C$17=1,Sheet2!A49,IF($C$17=2,Sheet2!E49,IF($C$17=3,Sheet2!I49,IF($C$17=4,Sheet2!M49,IF($C$17=5,Sheet2!Q49,IF($C$17=6,Sheet2!U49))))))</f>
        <v>音楽</v>
      </c>
      <c r="C27" s="35"/>
      <c r="D27" s="35" t="str">
        <f>IF($C$17=1,Sheet2!B49,IF($C$17=2,Sheet2!F49,IF($C$17=3,Sheet2!J49,IF($C$17=4,Sheet2!N49,IF($C$17=5,Sheet2!R49,IF($C$17=6,Sheet2!V49))))))</f>
        <v>教芸</v>
      </c>
      <c r="E27" s="35"/>
      <c r="F27" s="35"/>
      <c r="G27" s="36" t="str">
        <f>IF($C$17=1,Sheet2!C49,IF($C$17=2,Sheet2!G49,IF($C$17=3,Sheet2!K49,IF($C$17=4,Sheet2!O49,IF($C$17=5,Sheet2!S49,IF($C$17=6,Sheet2!W49))))))</f>
        <v>音楽</v>
      </c>
      <c r="H27" s="37"/>
      <c r="I27" s="37"/>
      <c r="J27" s="37"/>
      <c r="K27" s="37">
        <f>IF($C$17=1,Sheet2!D49,IF($C$17=2,Sheet2!H49,IF($C$17=3,Sheet2!L49,IF($C$17=4,Sheet2!P49,IF($C$17=5,Sheet2!T49,IF($C$17=6,Sheet2!X49))))))</f>
        <v>604</v>
      </c>
      <c r="L27" s="37"/>
      <c r="M27" s="38"/>
      <c r="N27" s="12"/>
    </row>
    <row r="28" spans="1:14" ht="37.5" customHeight="1" x14ac:dyDescent="0.15">
      <c r="A28" s="3"/>
      <c r="B28" s="35" t="str">
        <f>IF($C$17=1,Sheet2!A50,IF($C$17=2,Sheet2!E50,IF($C$17=3,Sheet2!I50,IF($C$17=4,Sheet2!M50,IF($C$17=5,Sheet2!Q50,IF($C$17=6,Sheet2!U50))))))</f>
        <v>図工</v>
      </c>
      <c r="C28" s="35"/>
      <c r="D28" s="35" t="str">
        <f>IF($C$17=1,Sheet2!B50,IF($C$17=2,Sheet2!F50,IF($C$17=3,Sheet2!J50,IF($C$17=4,Sheet2!N50,IF($C$17=5,Sheet2!R50,IF($C$17=6,Sheet2!V50))))))</f>
        <v>日文</v>
      </c>
      <c r="E28" s="35"/>
      <c r="F28" s="35"/>
      <c r="G28" s="36" t="str">
        <f>IF($C$17=1,Sheet2!C50,IF($C$17=2,Sheet2!G50,IF($C$17=3,Sheet2!K50,IF($C$17=4,Sheet2!O50,IF($C$17=5,Sheet2!S50,IF($C$17=6,Sheet2!W50))))))</f>
        <v>図工</v>
      </c>
      <c r="H28" s="37"/>
      <c r="I28" s="37"/>
      <c r="J28" s="37"/>
      <c r="K28" s="37" t="str">
        <f>IF($C$17=1,Sheet2!D50,IF($C$17=2,Sheet2!H50,IF($C$17=3,Sheet2!L50,IF($C$17=4,Sheet2!P50,IF($C$17=5,Sheet2!T50,IF($C$17=6,Sheet2!X50))))))</f>
        <v>507・508</v>
      </c>
      <c r="L28" s="37"/>
      <c r="M28" s="38"/>
      <c r="N28" s="4"/>
    </row>
    <row r="29" spans="1:14" ht="37.5" customHeight="1" x14ac:dyDescent="0.15">
      <c r="A29" s="3"/>
      <c r="B29" s="35" t="str">
        <f>IF($C$17=1,Sheet2!A51,IF($C$17=2,Sheet2!E51,IF($C$17=3,Sheet2!I51,IF($C$17=4,Sheet2!M51,IF($C$17=5,Sheet2!Q51,IF($C$17=6,Sheet2!U51))))))</f>
        <v>家庭</v>
      </c>
      <c r="C29" s="35"/>
      <c r="D29" s="35" t="str">
        <f>IF($C$17=1,Sheet2!B51,IF($C$17=2,Sheet2!F51,IF($C$17=3,Sheet2!J51,IF($C$17=4,Sheet2!N51,IF($C$17=5,Sheet2!R51,IF($C$17=6,Sheet2!V51))))))</f>
        <v>開隆堂</v>
      </c>
      <c r="E29" s="35"/>
      <c r="F29" s="35"/>
      <c r="G29" s="36" t="str">
        <f>IF($C$17=1,Sheet2!C51,IF($C$17=2,Sheet2!G51,IF($C$17=3,Sheet2!K51,IF($C$17=4,Sheet2!O51,IF($C$17=5,Sheet2!S51,IF($C$17=6,Sheet2!W51))))))</f>
        <v>家庭</v>
      </c>
      <c r="H29" s="37"/>
      <c r="I29" s="37"/>
      <c r="J29" s="37"/>
      <c r="K29" s="37">
        <f>IF($C$17=1,Sheet2!D51,IF($C$17=2,Sheet2!H51,IF($C$17=3,Sheet2!L51,IF($C$17=4,Sheet2!P51,IF($C$17=5,Sheet2!T51,IF($C$17=6,Sheet2!X51))))))</f>
        <v>504</v>
      </c>
      <c r="L29" s="37"/>
      <c r="M29" s="38"/>
      <c r="N29" s="4"/>
    </row>
    <row r="30" spans="1:14" ht="37.5" customHeight="1" x14ac:dyDescent="0.15">
      <c r="A30" s="3"/>
      <c r="B30" s="35" t="str">
        <f>IF($C$17=1,Sheet2!A52,IF($C$17=2,Sheet2!E52,IF($C$17=3,Sheet2!I52,IF($C$17=4,Sheet2!M52,IF($C$17=5,Sheet2!Q52,IF($C$17=6,Sheet2!U52))))))</f>
        <v>保健</v>
      </c>
      <c r="C30" s="35"/>
      <c r="D30" s="35" t="str">
        <f>IF($C$17=1,Sheet2!B52,IF($C$17=2,Sheet2!F52,IF($C$17=3,Sheet2!J52,IF($C$17=4,Sheet2!N52,IF($C$17=5,Sheet2!R52,IF($C$17=6,Sheet2!V52))))))</f>
        <v>光文</v>
      </c>
      <c r="E30" s="35"/>
      <c r="F30" s="35"/>
      <c r="G30" s="36" t="str">
        <f>IF($C$17=1,Sheet2!C52,IF($C$17=2,Sheet2!G52,IF($C$17=3,Sheet2!K52,IF($C$17=4,Sheet2!O52,IF($C$17=5,Sheet2!S52,IF($C$17=6,Sheet2!W52))))))</f>
        <v>保健</v>
      </c>
      <c r="H30" s="37"/>
      <c r="I30" s="37"/>
      <c r="J30" s="37"/>
      <c r="K30" s="37">
        <f>IF($C$17=1,Sheet2!D52,IF($C$17=2,Sheet2!H52,IF($C$17=3,Sheet2!L52,IF($C$17=4,Sheet2!P52,IF($C$17=5,Sheet2!T52,IF($C$17=6,Sheet2!X52))))))</f>
        <v>510</v>
      </c>
      <c r="L30" s="37"/>
      <c r="M30" s="38"/>
      <c r="N30" s="4"/>
    </row>
    <row r="31" spans="1:14" ht="37.5" customHeight="1" x14ac:dyDescent="0.15">
      <c r="A31" s="3"/>
      <c r="B31" s="35" t="str">
        <f>IF($C$17=1,Sheet2!A53,IF($C$17=2,Sheet2!E53,IF($C$17=3,Sheet2!I53,IF($C$17=4,Sheet2!M53,IF($C$17=5,Sheet2!Q53,IF($C$17=6,Sheet2!U53))))))</f>
        <v>英語</v>
      </c>
      <c r="C31" s="35"/>
      <c r="D31" s="35" t="str">
        <f>IF($C$17=1,Sheet2!B53,IF($C$17=2,Sheet2!F53,IF($C$17=3,Sheet2!J53,IF($C$17=4,Sheet2!N53,IF($C$17=5,Sheet2!R53,IF($C$17=6,Sheet2!V53))))))</f>
        <v>啓林館</v>
      </c>
      <c r="E31" s="35"/>
      <c r="F31" s="35"/>
      <c r="G31" s="36" t="str">
        <f>IF($C$17=1,Sheet2!C53,IF($C$17=2,Sheet2!G53,IF($C$17=3,Sheet2!K53,IF($C$17=4,Sheet2!O53,IF($C$17=5,Sheet2!S53,IF($C$17=6,Sheet2!W53))))))</f>
        <v>英語</v>
      </c>
      <c r="H31" s="37"/>
      <c r="I31" s="37"/>
      <c r="J31" s="37"/>
      <c r="K31" s="37">
        <f>IF($C$17=1,Sheet2!D53,IF($C$17=2,Sheet2!H53,IF($C$17=3,Sheet2!L53,IF($C$17=4,Sheet2!P53,IF($C$17=5,Sheet2!T53,IF($C$17=6,Sheet2!X53))))))</f>
        <v>617</v>
      </c>
      <c r="L31" s="37"/>
      <c r="M31" s="38"/>
      <c r="N31" s="4"/>
    </row>
    <row r="32" spans="1:14" ht="37.5" customHeight="1" x14ac:dyDescent="0.15">
      <c r="A32" s="3"/>
      <c r="B32" s="35" t="str">
        <f>IF($C$17=1,Sheet2!A54,IF($C$17=2,Sheet2!E54,IF($C$17=3,Sheet2!I54,IF($C$17=4,Sheet2!M54,IF($C$17=5,Sheet2!Q54,IF($C$17=6,Sheet2!U54))))))</f>
        <v>道徳</v>
      </c>
      <c r="C32" s="35"/>
      <c r="D32" s="35" t="str">
        <f>IF($C$17=1,Sheet2!B54,IF($C$17=2,Sheet2!F54,IF($C$17=3,Sheet2!J54,IF($C$17=4,Sheet2!N54,IF($C$17=5,Sheet2!R54,IF($C$17=6,Sheet2!V54))))))</f>
        <v>日文</v>
      </c>
      <c r="E32" s="35"/>
      <c r="F32" s="35"/>
      <c r="G32" s="36" t="str">
        <f>IF($C$17=1,Sheet2!C54,IF($C$17=2,Sheet2!G54,IF($C$17=3,Sheet2!K54,IF($C$17=4,Sheet2!O54,IF($C$17=5,Sheet2!S54,IF($C$17=6,Sheet2!W54))))))</f>
        <v>道徳</v>
      </c>
      <c r="H32" s="37"/>
      <c r="I32" s="37"/>
      <c r="J32" s="37"/>
      <c r="K32" s="37" t="str">
        <f>IF($C$17=1,Sheet2!D54,IF($C$17=2,Sheet2!H54,IF($C$17=3,Sheet2!L54,IF($C$17=4,Sheet2!P54,IF($C$17=5,Sheet2!T54,IF($C$17=6,Sheet2!X54))))))</f>
        <v>615・616</v>
      </c>
      <c r="L32" s="37"/>
      <c r="M32" s="38"/>
      <c r="N32" s="4"/>
    </row>
    <row r="33" spans="1:14" ht="14.25" customHeight="1" x14ac:dyDescent="0.15">
      <c r="A33" s="6"/>
      <c r="B33" s="48"/>
      <c r="C33" s="48"/>
      <c r="D33" s="48"/>
      <c r="E33" s="48"/>
      <c r="F33" s="48"/>
      <c r="G33" s="22"/>
      <c r="H33" s="22"/>
      <c r="I33" s="22"/>
      <c r="J33" s="22"/>
      <c r="K33" s="22"/>
      <c r="L33" s="22"/>
      <c r="M33" s="22"/>
      <c r="N33" s="15"/>
    </row>
    <row r="34" spans="1:14" ht="18" customHeight="1" x14ac:dyDescent="0.15">
      <c r="B34" s="49"/>
      <c r="C34" s="49"/>
      <c r="D34" s="49"/>
      <c r="E34" s="49"/>
      <c r="F34" s="49"/>
    </row>
    <row r="35" spans="1:14" ht="13.5" customHeight="1" x14ac:dyDescent="0.15">
      <c r="A35" s="29"/>
      <c r="B35" s="40" t="s">
        <v>84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34" t="s">
        <v>42</v>
      </c>
      <c r="N35" s="34"/>
    </row>
    <row r="36" spans="1:14" ht="13.5" customHeight="1" x14ac:dyDescent="0.15">
      <c r="A36" s="29"/>
      <c r="B36" s="41" t="s">
        <v>85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34"/>
      <c r="N36" s="34"/>
    </row>
    <row r="37" spans="1:14" x14ac:dyDescent="0.1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</row>
    <row r="38" spans="1:14" x14ac:dyDescent="0.1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</row>
    <row r="39" spans="1:14" s="16" customFormat="1" x14ac:dyDescent="0.1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</row>
    <row r="40" spans="1:14" s="16" customFormat="1" x14ac:dyDescent="0.1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</row>
    <row r="41" spans="1:14" s="16" customFormat="1" x14ac:dyDescent="0.1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</row>
    <row r="42" spans="1:14" s="16" customFormat="1" x14ac:dyDescent="0.1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</row>
    <row r="43" spans="1:14" s="16" customFormat="1" x14ac:dyDescent="0.1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</row>
    <row r="44" spans="1:14" s="16" customFormat="1" x14ac:dyDescent="0.1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</row>
    <row r="45" spans="1:14" x14ac:dyDescent="0.1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</row>
    <row r="46" spans="1:14" x14ac:dyDescent="0.1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</row>
    <row r="47" spans="1:14" x14ac:dyDescent="0.1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</row>
    <row r="48" spans="1:14" x14ac:dyDescent="0.15">
      <c r="B48" s="33"/>
      <c r="C48" s="33"/>
      <c r="D48" s="33"/>
      <c r="E48" s="33"/>
      <c r="F48" s="33"/>
    </row>
    <row r="49" spans="2:6" x14ac:dyDescent="0.15">
      <c r="B49" s="33"/>
      <c r="C49" s="33"/>
      <c r="D49" s="33"/>
      <c r="E49" s="33"/>
      <c r="F49" s="33"/>
    </row>
    <row r="50" spans="2:6" x14ac:dyDescent="0.15">
      <c r="B50" s="33"/>
      <c r="C50" s="33"/>
      <c r="D50" s="33"/>
      <c r="E50" s="33"/>
      <c r="F50" s="33"/>
    </row>
    <row r="51" spans="2:6" x14ac:dyDescent="0.15">
      <c r="B51" s="33"/>
      <c r="C51" s="33"/>
      <c r="D51" s="33"/>
      <c r="E51" s="33"/>
      <c r="F51" s="33"/>
    </row>
    <row r="52" spans="2:6" x14ac:dyDescent="0.15">
      <c r="B52" s="33"/>
      <c r="C52" s="33"/>
      <c r="D52" s="33"/>
      <c r="E52" s="33"/>
      <c r="F52" s="33"/>
    </row>
    <row r="53" spans="2:6" x14ac:dyDescent="0.15">
      <c r="B53" s="33"/>
      <c r="C53" s="33"/>
      <c r="D53" s="33"/>
      <c r="E53" s="33"/>
      <c r="F53" s="33"/>
    </row>
    <row r="54" spans="2:6" x14ac:dyDescent="0.15">
      <c r="B54" s="33"/>
      <c r="C54" s="33"/>
      <c r="D54" s="33"/>
      <c r="E54" s="33"/>
      <c r="F54" s="33"/>
    </row>
    <row r="55" spans="2:6" x14ac:dyDescent="0.15">
      <c r="B55" s="33"/>
      <c r="C55" s="33"/>
      <c r="D55" s="33"/>
      <c r="E55" s="33"/>
      <c r="F55" s="33"/>
    </row>
    <row r="56" spans="2:6" x14ac:dyDescent="0.15">
      <c r="B56" s="33"/>
      <c r="C56" s="33"/>
      <c r="D56" s="33"/>
      <c r="E56" s="33"/>
      <c r="F56" s="33"/>
    </row>
    <row r="57" spans="2:6" x14ac:dyDescent="0.15">
      <c r="B57" s="33"/>
      <c r="C57" s="33"/>
      <c r="D57" s="33"/>
      <c r="E57" s="33"/>
      <c r="F57" s="33"/>
    </row>
    <row r="58" spans="2:6" x14ac:dyDescent="0.15">
      <c r="B58" s="33"/>
      <c r="C58" s="33"/>
      <c r="D58" s="33"/>
      <c r="E58" s="33"/>
      <c r="F58" s="33"/>
    </row>
    <row r="59" spans="2:6" x14ac:dyDescent="0.15">
      <c r="B59" s="33"/>
      <c r="C59" s="33"/>
      <c r="D59" s="33"/>
      <c r="E59" s="33"/>
      <c r="F59" s="33"/>
    </row>
    <row r="60" spans="2:6" x14ac:dyDescent="0.15">
      <c r="B60" s="33"/>
      <c r="C60" s="33"/>
      <c r="D60" s="33"/>
      <c r="E60" s="33"/>
      <c r="F60" s="33"/>
    </row>
    <row r="61" spans="2:6" x14ac:dyDescent="0.15">
      <c r="B61" s="33"/>
      <c r="C61" s="33"/>
      <c r="D61" s="33"/>
      <c r="E61" s="33"/>
      <c r="F61" s="33"/>
    </row>
    <row r="62" spans="2:6" x14ac:dyDescent="0.15">
      <c r="B62" s="33"/>
      <c r="C62" s="33"/>
      <c r="D62" s="33"/>
      <c r="E62" s="33"/>
      <c r="F62" s="33"/>
    </row>
    <row r="63" spans="2:6" x14ac:dyDescent="0.15">
      <c r="B63" s="33"/>
      <c r="C63" s="33"/>
      <c r="D63" s="33"/>
      <c r="E63" s="33"/>
      <c r="F63" s="33"/>
    </row>
    <row r="64" spans="2:6" x14ac:dyDescent="0.15">
      <c r="B64" s="33"/>
      <c r="C64" s="33"/>
      <c r="D64" s="33"/>
      <c r="E64" s="33"/>
      <c r="F64" s="33"/>
    </row>
    <row r="65" spans="2:6" x14ac:dyDescent="0.15">
      <c r="B65" s="33"/>
      <c r="C65" s="33"/>
      <c r="D65" s="33"/>
      <c r="E65" s="33"/>
      <c r="F65" s="33"/>
    </row>
    <row r="66" spans="2:6" x14ac:dyDescent="0.15">
      <c r="B66" s="33"/>
      <c r="C66" s="33"/>
      <c r="D66" s="33"/>
      <c r="E66" s="33"/>
      <c r="F66" s="33"/>
    </row>
    <row r="67" spans="2:6" x14ac:dyDescent="0.15">
      <c r="B67" s="33"/>
      <c r="C67" s="33"/>
      <c r="D67" s="33"/>
      <c r="E67" s="33"/>
      <c r="F67" s="33"/>
    </row>
    <row r="68" spans="2:6" x14ac:dyDescent="0.15">
      <c r="B68" s="33"/>
      <c r="C68" s="33"/>
      <c r="D68" s="33"/>
      <c r="E68" s="33"/>
      <c r="F68" s="33"/>
    </row>
  </sheetData>
  <sheetProtection sheet="1" objects="1" scenarios="1" selectLockedCells="1"/>
  <mergeCells count="122">
    <mergeCell ref="B67:C67"/>
    <mergeCell ref="D67:F67"/>
    <mergeCell ref="B68:C68"/>
    <mergeCell ref="D68:F68"/>
    <mergeCell ref="B30:C30"/>
    <mergeCell ref="B32:C32"/>
    <mergeCell ref="D30:F30"/>
    <mergeCell ref="D32:F32"/>
    <mergeCell ref="B64:C64"/>
    <mergeCell ref="D64:F64"/>
    <mergeCell ref="B65:C65"/>
    <mergeCell ref="D65:F65"/>
    <mergeCell ref="B66:C66"/>
    <mergeCell ref="D66:F66"/>
    <mergeCell ref="B61:C61"/>
    <mergeCell ref="D61:F61"/>
    <mergeCell ref="B62:C62"/>
    <mergeCell ref="D62:F62"/>
    <mergeCell ref="B63:C63"/>
    <mergeCell ref="D63:F63"/>
    <mergeCell ref="B58:C58"/>
    <mergeCell ref="D58:F58"/>
    <mergeCell ref="B59:C59"/>
    <mergeCell ref="D59:F59"/>
    <mergeCell ref="B60:C60"/>
    <mergeCell ref="D60:F60"/>
    <mergeCell ref="B55:C55"/>
    <mergeCell ref="D55:F55"/>
    <mergeCell ref="B56:C56"/>
    <mergeCell ref="D56:F56"/>
    <mergeCell ref="B57:C57"/>
    <mergeCell ref="D57:F57"/>
    <mergeCell ref="B52:C52"/>
    <mergeCell ref="D52:F52"/>
    <mergeCell ref="B53:C53"/>
    <mergeCell ref="D53:F53"/>
    <mergeCell ref="B54:C54"/>
    <mergeCell ref="D54:F54"/>
    <mergeCell ref="B50:C50"/>
    <mergeCell ref="D50:F50"/>
    <mergeCell ref="B51:C51"/>
    <mergeCell ref="D51:F51"/>
    <mergeCell ref="A44:L44"/>
    <mergeCell ref="A45:L45"/>
    <mergeCell ref="A46:L46"/>
    <mergeCell ref="B48:C48"/>
    <mergeCell ref="D48:F48"/>
    <mergeCell ref="A47:L47"/>
    <mergeCell ref="A38:L38"/>
    <mergeCell ref="A39:L39"/>
    <mergeCell ref="A40:L40"/>
    <mergeCell ref="A41:L41"/>
    <mergeCell ref="A42:L42"/>
    <mergeCell ref="A43:L43"/>
    <mergeCell ref="B34:C34"/>
    <mergeCell ref="D34:F34"/>
    <mergeCell ref="B49:C49"/>
    <mergeCell ref="D49:F49"/>
    <mergeCell ref="M35:N36"/>
    <mergeCell ref="A37:L37"/>
    <mergeCell ref="B33:C33"/>
    <mergeCell ref="D33:F33"/>
    <mergeCell ref="B35:L35"/>
    <mergeCell ref="B36:L36"/>
    <mergeCell ref="B29:C29"/>
    <mergeCell ref="D29:F29"/>
    <mergeCell ref="G29:J29"/>
    <mergeCell ref="K29:M29"/>
    <mergeCell ref="G30:J30"/>
    <mergeCell ref="G32:J32"/>
    <mergeCell ref="B31:C31"/>
    <mergeCell ref="D31:F31"/>
    <mergeCell ref="G31:J31"/>
    <mergeCell ref="K31:M31"/>
    <mergeCell ref="K30:M30"/>
    <mergeCell ref="K32:M32"/>
    <mergeCell ref="B27:C27"/>
    <mergeCell ref="D27:F27"/>
    <mergeCell ref="G27:J27"/>
    <mergeCell ref="K27:M27"/>
    <mergeCell ref="B28:C28"/>
    <mergeCell ref="D28:F28"/>
    <mergeCell ref="G28:J28"/>
    <mergeCell ref="K28:M28"/>
    <mergeCell ref="B25:C25"/>
    <mergeCell ref="D25:F25"/>
    <mergeCell ref="G25:J25"/>
    <mergeCell ref="K25:M25"/>
    <mergeCell ref="B26:C26"/>
    <mergeCell ref="D26:F26"/>
    <mergeCell ref="G26:J26"/>
    <mergeCell ref="K26:M26"/>
    <mergeCell ref="B23:C23"/>
    <mergeCell ref="D23:F23"/>
    <mergeCell ref="G23:J23"/>
    <mergeCell ref="K23:M23"/>
    <mergeCell ref="B24:C24"/>
    <mergeCell ref="D24:F24"/>
    <mergeCell ref="G24:J24"/>
    <mergeCell ref="K24:M24"/>
    <mergeCell ref="B21:C21"/>
    <mergeCell ref="D21:F21"/>
    <mergeCell ref="G21:J21"/>
    <mergeCell ref="K21:M21"/>
    <mergeCell ref="B22:C22"/>
    <mergeCell ref="D22:F22"/>
    <mergeCell ref="G22:J22"/>
    <mergeCell ref="K22:M22"/>
    <mergeCell ref="G11:L11"/>
    <mergeCell ref="B15:M15"/>
    <mergeCell ref="C16:D16"/>
    <mergeCell ref="C17:D17"/>
    <mergeCell ref="B19:M19"/>
    <mergeCell ref="B20:C20"/>
    <mergeCell ref="D20:F20"/>
    <mergeCell ref="G20:M20"/>
    <mergeCell ref="A2:L2"/>
    <mergeCell ref="M2:N2"/>
    <mergeCell ref="B4:M4"/>
    <mergeCell ref="F8:M8"/>
    <mergeCell ref="F9:M9"/>
    <mergeCell ref="I10:L10"/>
  </mergeCells>
  <phoneticPr fontId="1"/>
  <dataValidations count="1">
    <dataValidation imeMode="hiragana" allowBlank="1" showInputMessage="1" showErrorMessage="1" sqref="C16:E16" xr:uid="{00000000-0002-0000-0100-000000000000}"/>
  </dataValidations>
  <printOptions horizontalCentered="1" verticalCentered="1"/>
  <pageMargins left="0.23622047244094491" right="0.23622047244094491" top="0" bottom="0" header="0.31496062992125984" footer="0.31496062992125984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Sheet2!$A$19:$A$24</xm:f>
          </x14:formula1>
          <xm:sqref>C17:D17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71"/>
  <sheetViews>
    <sheetView showZeros="0" tabSelected="1" view="pageBreakPreview" topLeftCell="A7" zoomScaleNormal="100" zoomScaleSheetLayoutView="100" workbookViewId="0">
      <selection activeCell="G16" sqref="G16"/>
    </sheetView>
  </sheetViews>
  <sheetFormatPr defaultRowHeight="13.5" x14ac:dyDescent="0.15"/>
  <cols>
    <col min="1" max="1" width="2.375" style="23" customWidth="1"/>
    <col min="2" max="2" width="12" style="23" customWidth="1"/>
    <col min="3" max="3" width="9" style="23"/>
    <col min="4" max="4" width="22" style="23" customWidth="1"/>
    <col min="5" max="5" width="8.75" style="23" customWidth="1"/>
    <col min="6" max="6" width="9.375" style="23" customWidth="1"/>
    <col min="7" max="13" width="6.5" style="23" customWidth="1"/>
    <col min="14" max="14" width="2.375" style="23" customWidth="1"/>
    <col min="15" max="16384" width="9" style="23"/>
  </cols>
  <sheetData>
    <row r="2" spans="1:16" ht="21" x14ac:dyDescent="0.15">
      <c r="A2" s="42" t="s">
        <v>127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 t="s">
        <v>39</v>
      </c>
      <c r="N2" s="42"/>
      <c r="O2" s="2"/>
      <c r="P2" s="2"/>
    </row>
    <row r="3" spans="1:16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6" ht="39" customHeight="1" x14ac:dyDescent="0.15">
      <c r="A4" s="3"/>
      <c r="B4" s="43" t="s">
        <v>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"/>
    </row>
    <row r="5" spans="1:16" ht="20.25" customHeight="1" x14ac:dyDescent="0.15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</row>
    <row r="6" spans="1:16" ht="20.25" customHeight="1" x14ac:dyDescent="0.15">
      <c r="A6" s="6"/>
      <c r="B6" s="24"/>
      <c r="C6" s="25" t="s">
        <v>31</v>
      </c>
      <c r="D6" s="24"/>
      <c r="E6" s="25" t="s">
        <v>30</v>
      </c>
      <c r="F6" s="5"/>
      <c r="G6" s="25" t="s">
        <v>88</v>
      </c>
      <c r="H6" s="17">
        <f ca="1">YEAR(TODAY())-2018</f>
        <v>6</v>
      </c>
      <c r="I6" s="25" t="s">
        <v>34</v>
      </c>
      <c r="J6" s="17">
        <f ca="1">MONTH(TODAY())</f>
        <v>12</v>
      </c>
      <c r="K6" s="7" t="s">
        <v>33</v>
      </c>
      <c r="L6" s="17">
        <f ca="1">DAY(TODAY())</f>
        <v>16</v>
      </c>
      <c r="M6" s="7" t="s">
        <v>32</v>
      </c>
      <c r="N6" s="4"/>
    </row>
    <row r="7" spans="1:16" ht="20.25" customHeight="1" x14ac:dyDescent="0.15">
      <c r="A7" s="3"/>
      <c r="B7" s="5"/>
      <c r="C7" s="26"/>
      <c r="D7" s="5"/>
      <c r="E7" s="26"/>
      <c r="F7" s="5"/>
      <c r="G7" s="26"/>
      <c r="H7" s="8"/>
      <c r="I7" s="26"/>
      <c r="J7" s="8"/>
      <c r="K7" s="9"/>
      <c r="L7" s="8"/>
      <c r="M7" s="9"/>
      <c r="N7" s="4"/>
    </row>
    <row r="8" spans="1:16" ht="20.25" customHeight="1" x14ac:dyDescent="0.15">
      <c r="A8" s="3"/>
      <c r="B8" s="5"/>
      <c r="C8" s="26"/>
      <c r="D8" s="5"/>
      <c r="E8" s="26" t="s">
        <v>35</v>
      </c>
      <c r="F8" s="44" t="s">
        <v>58</v>
      </c>
      <c r="G8" s="44"/>
      <c r="H8" s="44"/>
      <c r="I8" s="44"/>
      <c r="J8" s="44"/>
      <c r="K8" s="44"/>
      <c r="L8" s="44"/>
      <c r="M8" s="44"/>
      <c r="N8" s="4"/>
    </row>
    <row r="9" spans="1:16" ht="20.25" customHeight="1" x14ac:dyDescent="0.15">
      <c r="A9" s="3"/>
      <c r="B9" s="5"/>
      <c r="C9" s="26"/>
      <c r="D9" s="5"/>
      <c r="E9" s="26"/>
      <c r="F9" s="44" t="s">
        <v>57</v>
      </c>
      <c r="G9" s="44"/>
      <c r="H9" s="44"/>
      <c r="I9" s="44"/>
      <c r="J9" s="44"/>
      <c r="K9" s="44"/>
      <c r="L9" s="44"/>
      <c r="M9" s="44"/>
      <c r="N9" s="4"/>
    </row>
    <row r="10" spans="1:16" ht="20.25" customHeight="1" x14ac:dyDescent="0.15">
      <c r="A10" s="3"/>
      <c r="B10" s="5"/>
      <c r="C10" s="26"/>
      <c r="D10" s="5"/>
      <c r="E10" s="26"/>
      <c r="F10" s="5"/>
      <c r="G10" s="26" t="s">
        <v>36</v>
      </c>
      <c r="H10" s="8"/>
      <c r="I10" s="44" t="s">
        <v>56</v>
      </c>
      <c r="J10" s="44"/>
      <c r="K10" s="44"/>
      <c r="L10" s="44"/>
      <c r="M10" s="9" t="s">
        <v>37</v>
      </c>
      <c r="N10" s="4"/>
    </row>
    <row r="11" spans="1:16" ht="24.75" customHeight="1" x14ac:dyDescent="0.15">
      <c r="A11" s="3"/>
      <c r="B11" s="5"/>
      <c r="C11" s="26"/>
      <c r="D11" s="5"/>
      <c r="E11" s="26"/>
      <c r="F11" s="25" t="s">
        <v>38</v>
      </c>
      <c r="G11" s="45" t="s">
        <v>60</v>
      </c>
      <c r="H11" s="45"/>
      <c r="I11" s="45"/>
      <c r="J11" s="45"/>
      <c r="K11" s="45"/>
      <c r="L11" s="45"/>
      <c r="M11" s="7"/>
      <c r="N11" s="4"/>
    </row>
    <row r="12" spans="1:16" ht="10.5" customHeight="1" x14ac:dyDescent="0.15">
      <c r="A12" s="3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4"/>
    </row>
    <row r="13" spans="1:16" s="13" customFormat="1" ht="14.25" x14ac:dyDescent="0.15">
      <c r="A13" s="10"/>
      <c r="B13" s="11" t="s">
        <v>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2"/>
    </row>
    <row r="14" spans="1:16" s="13" customFormat="1" ht="14.25" x14ac:dyDescent="0.15">
      <c r="A14" s="10"/>
      <c r="B14" s="11" t="s">
        <v>1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</row>
    <row r="15" spans="1:16" s="13" customFormat="1" ht="29.25" customHeight="1" x14ac:dyDescent="0.15">
      <c r="A15" s="10"/>
      <c r="B15" s="44" t="s">
        <v>2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12"/>
    </row>
    <row r="16" spans="1:16" s="13" customFormat="1" ht="27.75" customHeight="1" x14ac:dyDescent="0.15">
      <c r="A16" s="10"/>
      <c r="B16" s="27" t="s">
        <v>3</v>
      </c>
      <c r="C16" s="46"/>
      <c r="D16" s="46"/>
      <c r="E16" s="26"/>
      <c r="F16" s="11"/>
      <c r="G16" s="11"/>
      <c r="H16" s="11"/>
      <c r="I16" s="11"/>
      <c r="J16" s="11"/>
      <c r="K16" s="11"/>
      <c r="L16" s="11"/>
      <c r="M16" s="11"/>
      <c r="N16" s="12"/>
    </row>
    <row r="17" spans="1:14" s="13" customFormat="1" ht="27.75" customHeight="1" x14ac:dyDescent="0.15">
      <c r="A17" s="10"/>
      <c r="B17" s="27" t="s">
        <v>8</v>
      </c>
      <c r="C17" s="47">
        <v>3</v>
      </c>
      <c r="D17" s="47"/>
      <c r="E17" s="14"/>
      <c r="F17" s="11"/>
      <c r="G17" s="11"/>
      <c r="H17" s="11"/>
      <c r="I17" s="11"/>
      <c r="J17" s="11"/>
      <c r="K17" s="11"/>
      <c r="L17" s="11"/>
      <c r="M17" s="11"/>
      <c r="N17" s="12"/>
    </row>
    <row r="18" spans="1:14" s="13" customFormat="1" ht="14.25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</row>
    <row r="19" spans="1:14" s="13" customFormat="1" ht="30" customHeight="1" x14ac:dyDescent="0.15">
      <c r="A19" s="10"/>
      <c r="B19" s="46" t="s">
        <v>40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12"/>
    </row>
    <row r="20" spans="1:14" s="13" customFormat="1" ht="18.75" customHeight="1" x14ac:dyDescent="0.15">
      <c r="A20" s="10"/>
      <c r="B20" s="46" t="s">
        <v>4</v>
      </c>
      <c r="C20" s="46"/>
      <c r="D20" s="46" t="s">
        <v>5</v>
      </c>
      <c r="E20" s="46"/>
      <c r="F20" s="46"/>
      <c r="G20" s="46" t="s">
        <v>6</v>
      </c>
      <c r="H20" s="46"/>
      <c r="I20" s="46"/>
      <c r="J20" s="46"/>
      <c r="K20" s="46"/>
      <c r="L20" s="46"/>
      <c r="M20" s="46"/>
      <c r="N20" s="12"/>
    </row>
    <row r="21" spans="1:14" s="13" customFormat="1" ht="31.5" customHeight="1" x14ac:dyDescent="0.15">
      <c r="A21" s="10"/>
      <c r="B21" s="35" t="str">
        <f>IF($C$17=1,Sheet2!B2,IF($C$17=2,Sheet2!H2,IF($C$17=3,Sheet2!N2)))</f>
        <v>国語</v>
      </c>
      <c r="C21" s="35"/>
      <c r="D21" s="35" t="str">
        <f>IF($C$17=1,Sheet2!C2,IF($C$17=2,Sheet2!I2,IF($C$17=3,Sheet2!O2)))</f>
        <v>三省堂</v>
      </c>
      <c r="E21" s="35"/>
      <c r="F21" s="35"/>
      <c r="G21" s="36" t="str">
        <f>IF($C$17=1,Sheet2!D2,IF($C$17=2,Sheet2!J2,IF($C$17=3,Sheet2!P2)))</f>
        <v>国語</v>
      </c>
      <c r="H21" s="37"/>
      <c r="I21" s="37"/>
      <c r="J21" s="37"/>
      <c r="K21" s="37" t="str">
        <f>IF($C$17=1,Sheet2!E2,IF($C$17=2,Sheet2!K2,IF($C$17=3,Sheet2!Q2)))</f>
        <v>015-92</v>
      </c>
      <c r="L21" s="37"/>
      <c r="M21" s="38"/>
      <c r="N21" s="12"/>
    </row>
    <row r="22" spans="1:14" s="13" customFormat="1" ht="31.5" customHeight="1" x14ac:dyDescent="0.15">
      <c r="A22" s="10"/>
      <c r="B22" s="35" t="str">
        <f>IF($C$17=1,Sheet2!B3,IF($C$17=2,Sheet2!H3,IF($C$17=3,Sheet2!N3)))</f>
        <v>書写</v>
      </c>
      <c r="C22" s="35"/>
      <c r="D22" s="35" t="str">
        <f>IF($C$17=1,Sheet2!C3,IF($C$17=2,Sheet2!I3,IF($C$17=3,Sheet2!O3)))</f>
        <v>教出</v>
      </c>
      <c r="E22" s="35"/>
      <c r="F22" s="35"/>
      <c r="G22" s="36" t="str">
        <f>IF($C$17=1,Sheet2!D3,IF($C$17=2,Sheet2!J3,IF($C$17=3,Sheet2!P3)))</f>
        <v>書写</v>
      </c>
      <c r="H22" s="37"/>
      <c r="I22" s="37"/>
      <c r="J22" s="37"/>
      <c r="K22" s="37">
        <f>IF($C$17=1,Sheet2!E3,IF($C$17=2,Sheet2!K3,IF($C$17=3,Sheet2!Q3)))</f>
        <v>703</v>
      </c>
      <c r="L22" s="37"/>
      <c r="M22" s="38"/>
      <c r="N22" s="12"/>
    </row>
    <row r="23" spans="1:14" s="13" customFormat="1" ht="31.5" customHeight="1" x14ac:dyDescent="0.15">
      <c r="A23" s="10"/>
      <c r="B23" s="35" t="str">
        <f>IF($C$17=1,Sheet2!B4,IF($C$17=2,Sheet2!H4,IF($C$17=3,Sheet2!N4)))</f>
        <v>歴史</v>
      </c>
      <c r="C23" s="35"/>
      <c r="D23" s="35" t="str">
        <f>IF($C$17=1,Sheet2!C4,IF($C$17=2,Sheet2!I4,IF($C$17=3,Sheet2!O4)))</f>
        <v>東書</v>
      </c>
      <c r="E23" s="35"/>
      <c r="F23" s="35"/>
      <c r="G23" s="36" t="str">
        <f>IF($C$17=1,Sheet2!D4,IF($C$17=2,Sheet2!J4,IF($C$17=3,Sheet2!P4)))</f>
        <v>歴史</v>
      </c>
      <c r="H23" s="37"/>
      <c r="I23" s="37"/>
      <c r="J23" s="37"/>
      <c r="K23" s="37">
        <f>IF($C$17=1,Sheet2!E4,IF($C$17=2,Sheet2!K4,IF($C$17=3,Sheet2!Q4)))</f>
        <v>705</v>
      </c>
      <c r="L23" s="37"/>
      <c r="M23" s="38"/>
      <c r="N23" s="12"/>
    </row>
    <row r="24" spans="1:14" s="13" customFormat="1" ht="31.5" customHeight="1" x14ac:dyDescent="0.15">
      <c r="A24" s="10"/>
      <c r="B24" s="35" t="str">
        <f>IF($C$17=1,Sheet2!B5,IF($C$17=2,Sheet2!H5,IF($C$17=3,Sheet2!N5)))</f>
        <v>公民</v>
      </c>
      <c r="C24" s="35"/>
      <c r="D24" s="35" t="str">
        <f>IF($C$17=1,Sheet2!C5,IF($C$17=2,Sheet2!I5,IF($C$17=3,Sheet2!O5)))</f>
        <v>東書</v>
      </c>
      <c r="E24" s="35"/>
      <c r="F24" s="35"/>
      <c r="G24" s="36" t="str">
        <f>IF($C$17=1,Sheet2!D5,IF($C$17=2,Sheet2!J5,IF($C$17=3,Sheet2!P5)))</f>
        <v>公民</v>
      </c>
      <c r="H24" s="37"/>
      <c r="I24" s="37"/>
      <c r="J24" s="37"/>
      <c r="K24" s="37" t="str">
        <f>IF($C$17=1,Sheet2!E5,IF($C$17=2,Sheet2!K5,IF($C$17=3,Sheet2!Q5)))</f>
        <v>002-92</v>
      </c>
      <c r="L24" s="37"/>
      <c r="M24" s="38"/>
      <c r="N24" s="12"/>
    </row>
    <row r="25" spans="1:14" s="13" customFormat="1" ht="31.5" customHeight="1" x14ac:dyDescent="0.15">
      <c r="A25" s="10"/>
      <c r="B25" s="35" t="str">
        <f>IF($C$17=1,Sheet2!B6,IF($C$17=2,Sheet2!H6,IF($C$17=3,Sheet2!N6)))</f>
        <v>地図</v>
      </c>
      <c r="C25" s="35"/>
      <c r="D25" s="35" t="str">
        <f>IF($C$17=1,Sheet2!C6,IF($C$17=2,Sheet2!I6,IF($C$17=3,Sheet2!O6)))</f>
        <v>帝国</v>
      </c>
      <c r="E25" s="35"/>
      <c r="F25" s="35"/>
      <c r="G25" s="36" t="str">
        <f>IF($C$17=1,Sheet2!D6,IF($C$17=2,Sheet2!J6,IF($C$17=3,Sheet2!P6)))</f>
        <v>地図</v>
      </c>
      <c r="H25" s="37"/>
      <c r="I25" s="37"/>
      <c r="J25" s="37"/>
      <c r="K25" s="37">
        <f>IF($C$17=1,Sheet2!E6,IF($C$17=2,Sheet2!K6,IF($C$17=3,Sheet2!Q6)))</f>
        <v>702</v>
      </c>
      <c r="L25" s="37"/>
      <c r="M25" s="38"/>
      <c r="N25" s="12"/>
    </row>
    <row r="26" spans="1:14" s="13" customFormat="1" ht="31.5" customHeight="1" x14ac:dyDescent="0.15">
      <c r="A26" s="10"/>
      <c r="B26" s="35" t="str">
        <f>IF($C$17=1,Sheet2!B7,IF($C$17=2,Sheet2!H7,IF($C$17=3,Sheet2!N7)))</f>
        <v>数学</v>
      </c>
      <c r="C26" s="35"/>
      <c r="D26" s="35" t="str">
        <f>IF($C$17=1,Sheet2!C7,IF($C$17=2,Sheet2!I7,IF($C$17=3,Sheet2!O7)))</f>
        <v>啓林館</v>
      </c>
      <c r="E26" s="35"/>
      <c r="F26" s="35"/>
      <c r="G26" s="36" t="str">
        <f>IF($C$17=1,Sheet2!D7,IF($C$17=2,Sheet2!J7,IF($C$17=3,Sheet2!P7)))</f>
        <v>数学</v>
      </c>
      <c r="H26" s="37"/>
      <c r="I26" s="37"/>
      <c r="J26" s="37"/>
      <c r="K26" s="37" t="str">
        <f>IF($C$17=1,Sheet2!E7,IF($C$17=2,Sheet2!K7,IF($C$17=3,Sheet2!Q7)))</f>
        <v>061-92</v>
      </c>
      <c r="L26" s="37"/>
      <c r="M26" s="38"/>
      <c r="N26" s="12"/>
    </row>
    <row r="27" spans="1:14" s="13" customFormat="1" ht="31.5" customHeight="1" x14ac:dyDescent="0.15">
      <c r="A27" s="10"/>
      <c r="B27" s="35" t="str">
        <f>IF($C$17=1,Sheet2!B8,IF($C$17=2,Sheet2!H8,IF($C$17=3,Sheet2!N8)))</f>
        <v>理科</v>
      </c>
      <c r="C27" s="35"/>
      <c r="D27" s="35" t="str">
        <f>IF($C$17=1,Sheet2!C8,IF($C$17=2,Sheet2!I8,IF($C$17=3,Sheet2!O8)))</f>
        <v>啓林館</v>
      </c>
      <c r="E27" s="35"/>
      <c r="F27" s="35"/>
      <c r="G27" s="36" t="str">
        <f>IF($C$17=1,Sheet2!D8,IF($C$17=2,Sheet2!J8,IF($C$17=3,Sheet2!P8)))</f>
        <v>理科</v>
      </c>
      <c r="H27" s="37"/>
      <c r="I27" s="37"/>
      <c r="J27" s="37"/>
      <c r="K27" s="37" t="str">
        <f>IF($C$17=1,Sheet2!E8,IF($C$17=2,Sheet2!K8,IF($C$17=3,Sheet2!Q8)))</f>
        <v>061-92</v>
      </c>
      <c r="L27" s="37"/>
      <c r="M27" s="38"/>
      <c r="N27" s="12"/>
    </row>
    <row r="28" spans="1:14" ht="31.5" customHeight="1" x14ac:dyDescent="0.15">
      <c r="A28" s="3"/>
      <c r="B28" s="35" t="str">
        <f>IF($C$17=1,Sheet2!B9,IF($C$17=2,Sheet2!H9,IF($C$17=3,Sheet2!N9)))</f>
        <v>音楽</v>
      </c>
      <c r="C28" s="35"/>
      <c r="D28" s="35" t="str">
        <f>IF($C$17=1,Sheet2!C9,IF($C$17=2,Sheet2!I9,IF($C$17=3,Sheet2!O9)))</f>
        <v>教出</v>
      </c>
      <c r="E28" s="35"/>
      <c r="F28" s="35"/>
      <c r="G28" s="36" t="str">
        <f>IF($C$17=1,Sheet2!D9,IF($C$17=2,Sheet2!J9,IF($C$17=3,Sheet2!P9)))</f>
        <v>音楽</v>
      </c>
      <c r="H28" s="37"/>
      <c r="I28" s="37"/>
      <c r="J28" s="37"/>
      <c r="K28" s="50" t="str">
        <f>IF($C$17=1,Sheet2!E9,IF($C$17=2,Sheet2!K9,IF($C$17=3,Sheet2!Q9)))</f>
        <v>801・802</v>
      </c>
      <c r="L28" s="50"/>
      <c r="M28" s="51"/>
      <c r="N28" s="4"/>
    </row>
    <row r="29" spans="1:14" ht="31.5" customHeight="1" x14ac:dyDescent="0.15">
      <c r="A29" s="3"/>
      <c r="B29" s="35" t="str">
        <f>IF($C$17=1,Sheet2!B10,IF($C$17=2,Sheet2!H10,IF($C$17=3,Sheet2!N10)))</f>
        <v>器楽</v>
      </c>
      <c r="C29" s="35"/>
      <c r="D29" s="35" t="str">
        <f>IF($C$17=1,Sheet2!C10,IF($C$17=2,Sheet2!I10,IF($C$17=3,Sheet2!O10)))</f>
        <v>教芸</v>
      </c>
      <c r="E29" s="35"/>
      <c r="F29" s="35"/>
      <c r="G29" s="36" t="str">
        <f>IF($C$17=1,Sheet2!D10,IF($C$17=2,Sheet2!J10,IF($C$17=3,Sheet2!P10)))</f>
        <v>器楽</v>
      </c>
      <c r="H29" s="37"/>
      <c r="I29" s="37"/>
      <c r="J29" s="37"/>
      <c r="K29" s="37">
        <f>IF($C$17=1,Sheet2!E10,IF($C$17=2,Sheet2!K10,IF($C$17=3,Sheet2!Q10)))</f>
        <v>752</v>
      </c>
      <c r="L29" s="37"/>
      <c r="M29" s="38"/>
      <c r="N29" s="4"/>
    </row>
    <row r="30" spans="1:14" ht="31.5" customHeight="1" x14ac:dyDescent="0.15">
      <c r="A30" s="3"/>
      <c r="B30" s="35" t="str">
        <f>IF($C$17=1,Sheet2!B11,IF($C$17=2,Sheet2!H11,IF($C$17=3,Sheet2!N11)))</f>
        <v>美術</v>
      </c>
      <c r="C30" s="35"/>
      <c r="D30" s="35" t="str">
        <f>IF($C$17=1,Sheet2!C11,IF($C$17=2,Sheet2!I11,IF($C$17=3,Sheet2!O11)))</f>
        <v>日文</v>
      </c>
      <c r="E30" s="35"/>
      <c r="F30" s="35"/>
      <c r="G30" s="36" t="str">
        <f>IF($C$17=1,Sheet2!D11,IF($C$17=2,Sheet2!J11,IF($C$17=3,Sheet2!P11)))</f>
        <v>美術</v>
      </c>
      <c r="H30" s="37"/>
      <c r="I30" s="37"/>
      <c r="J30" s="37"/>
      <c r="K30" s="50" t="str">
        <f>IF($C$17=1,Sheet2!E11,IF($C$17=2,Sheet2!K11,IF($C$17=3,Sheet2!Q11)))</f>
        <v>803・804</v>
      </c>
      <c r="L30" s="50"/>
      <c r="M30" s="51"/>
      <c r="N30" s="4"/>
    </row>
    <row r="31" spans="1:14" ht="31.5" customHeight="1" x14ac:dyDescent="0.15">
      <c r="A31" s="3"/>
      <c r="B31" s="35" t="str">
        <f>IF($C$17=1,Sheet2!B12,IF($C$17=2,Sheet2!H12,IF($C$17=3,Sheet2!N12)))</f>
        <v>保体</v>
      </c>
      <c r="C31" s="35"/>
      <c r="D31" s="35" t="str">
        <f>IF($C$17=1,Sheet2!C12,IF($C$17=2,Sheet2!I12,IF($C$17=3,Sheet2!O12)))</f>
        <v>学研</v>
      </c>
      <c r="E31" s="35"/>
      <c r="F31" s="35"/>
      <c r="G31" s="36" t="str">
        <f>IF($C$17=1,Sheet2!D12,IF($C$17=2,Sheet2!J12,IF($C$17=3,Sheet2!P12)))</f>
        <v>保体</v>
      </c>
      <c r="H31" s="37"/>
      <c r="I31" s="37"/>
      <c r="J31" s="37"/>
      <c r="K31" s="37">
        <f>IF($C$17=1,Sheet2!E12,IF($C$17=2,Sheet2!K12,IF($C$17=3,Sheet2!Q12)))</f>
        <v>704</v>
      </c>
      <c r="L31" s="37"/>
      <c r="M31" s="38"/>
      <c r="N31" s="4"/>
    </row>
    <row r="32" spans="1:14" ht="31.5" customHeight="1" x14ac:dyDescent="0.15">
      <c r="A32" s="3"/>
      <c r="B32" s="35" t="str">
        <f>IF($C$17=1,Sheet2!B13,IF($C$17=2,Sheet2!H13,IF($C$17=3,Sheet2!N13)))</f>
        <v>技術</v>
      </c>
      <c r="C32" s="35"/>
      <c r="D32" s="35" t="str">
        <f>IF($C$17=1,Sheet2!C13,IF($C$17=2,Sheet2!I13,IF($C$17=3,Sheet2!O13)))</f>
        <v>教図</v>
      </c>
      <c r="E32" s="35"/>
      <c r="F32" s="35"/>
      <c r="G32" s="36" t="str">
        <f>IF($C$17=1,Sheet2!D13,IF($C$17=2,Sheet2!J13,IF($C$17=3,Sheet2!P13)))</f>
        <v>技術</v>
      </c>
      <c r="H32" s="37"/>
      <c r="I32" s="37"/>
      <c r="J32" s="37"/>
      <c r="K32" s="37" t="str">
        <f>IF($C$17=1,Sheet2!E13,IF($C$17=2,Sheet2!K13,IF($C$17=3,Sheet2!Q13)))</f>
        <v>702・703</v>
      </c>
      <c r="L32" s="37"/>
      <c r="M32" s="38"/>
      <c r="N32" s="4"/>
    </row>
    <row r="33" spans="1:14" ht="31.5" customHeight="1" x14ac:dyDescent="0.15">
      <c r="A33" s="3"/>
      <c r="B33" s="35" t="str">
        <f>IF($C$17=1,Sheet2!B14,IF($C$17=2,Sheet2!H14,IF($C$17=3,Sheet2!N14)))</f>
        <v>家庭</v>
      </c>
      <c r="C33" s="35"/>
      <c r="D33" s="35" t="str">
        <f>IF($C$17=1,Sheet2!C14,IF($C$17=2,Sheet2!I14,IF($C$17=3,Sheet2!O14)))</f>
        <v>教図</v>
      </c>
      <c r="E33" s="35"/>
      <c r="F33" s="35"/>
      <c r="G33" s="36" t="str">
        <f>IF($C$17=1,Sheet2!D14,IF($C$17=2,Sheet2!J14,IF($C$17=3,Sheet2!P14)))</f>
        <v>家庭</v>
      </c>
      <c r="H33" s="37"/>
      <c r="I33" s="37"/>
      <c r="J33" s="37"/>
      <c r="K33" s="37">
        <f>IF($C$17=1,Sheet2!E14,IF($C$17=2,Sheet2!K14,IF($C$17=3,Sheet2!Q14)))</f>
        <v>702</v>
      </c>
      <c r="L33" s="37"/>
      <c r="M33" s="38"/>
      <c r="N33" s="4"/>
    </row>
    <row r="34" spans="1:14" ht="31.5" customHeight="1" x14ac:dyDescent="0.15">
      <c r="A34" s="3"/>
      <c r="B34" s="35" t="str">
        <f>IF($C$17=1,Sheet2!B15,IF($C$17=2,Sheet2!H15,IF($C$17=3,Sheet2!N15)))</f>
        <v>英語</v>
      </c>
      <c r="C34" s="35"/>
      <c r="D34" s="35" t="str">
        <f>IF($C$17=1,Sheet2!C15,IF($C$17=2,Sheet2!I15,IF($C$17=3,Sheet2!O15)))</f>
        <v>光村</v>
      </c>
      <c r="E34" s="35"/>
      <c r="F34" s="35"/>
      <c r="G34" s="36" t="str">
        <f>IF($C$17=1,Sheet2!D15,IF($C$17=2,Sheet2!J15,IF($C$17=3,Sheet2!P15)))</f>
        <v>英語</v>
      </c>
      <c r="H34" s="37"/>
      <c r="I34" s="37"/>
      <c r="J34" s="37"/>
      <c r="K34" s="37" t="str">
        <f>IF($C$17=1,Sheet2!E15,IF($C$17=2,Sheet2!K15,IF($C$17=3,Sheet2!Q15)))</f>
        <v>038-92</v>
      </c>
      <c r="L34" s="37"/>
      <c r="M34" s="38"/>
      <c r="N34" s="4"/>
    </row>
    <row r="35" spans="1:14" ht="31.5" customHeight="1" x14ac:dyDescent="0.15">
      <c r="A35" s="3"/>
      <c r="B35" s="35" t="str">
        <f>IF($C$17=1,Sheet2!B16,IF($C$17=2,Sheet2!H16,IF($C$17=3,Sheet2!N16)))</f>
        <v>道徳</v>
      </c>
      <c r="C35" s="35"/>
      <c r="D35" s="35" t="str">
        <f>IF($C$17=1,Sheet2!C16,IF($C$17=2,Sheet2!I16,IF($C$17=3,Sheet2!O16)))</f>
        <v>光村</v>
      </c>
      <c r="E35" s="35"/>
      <c r="F35" s="35"/>
      <c r="G35" s="36" t="str">
        <f>IF($C$17=1,Sheet2!D16,IF($C$17=2,Sheet2!J16,IF($C$17=3,Sheet2!P16)))</f>
        <v>道徳</v>
      </c>
      <c r="H35" s="37"/>
      <c r="I35" s="37"/>
      <c r="J35" s="37"/>
      <c r="K35" s="37" t="str">
        <f>IF($C$17=1,Sheet2!E16,IF($C$17=2,Sheet2!K16,IF($C$17=3,Sheet2!Q16)))</f>
        <v>038-92</v>
      </c>
      <c r="L35" s="37"/>
      <c r="M35" s="38"/>
      <c r="N35" s="4"/>
    </row>
    <row r="36" spans="1:14" ht="14.25" customHeight="1" x14ac:dyDescent="0.15">
      <c r="A36" s="6"/>
      <c r="B36" s="39"/>
      <c r="C36" s="39"/>
      <c r="D36" s="39"/>
      <c r="E36" s="39"/>
      <c r="F36" s="39"/>
      <c r="G36" s="24"/>
      <c r="H36" s="24"/>
      <c r="I36" s="24"/>
      <c r="J36" s="24"/>
      <c r="K36" s="24"/>
      <c r="L36" s="24"/>
      <c r="M36" s="24"/>
      <c r="N36" s="15"/>
    </row>
    <row r="37" spans="1:14" ht="9.75" customHeight="1" x14ac:dyDescent="0.15">
      <c r="B37" s="33"/>
      <c r="C37" s="33"/>
      <c r="D37" s="33"/>
      <c r="E37" s="33"/>
      <c r="F37" s="33"/>
    </row>
    <row r="38" spans="1:14" ht="13.5" customHeight="1" x14ac:dyDescent="0.15">
      <c r="A38" s="29"/>
      <c r="B38" s="40" t="s">
        <v>82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34" t="s">
        <v>29</v>
      </c>
      <c r="N38" s="34"/>
    </row>
    <row r="39" spans="1:14" ht="13.5" customHeight="1" x14ac:dyDescent="0.15">
      <c r="A39" s="29"/>
      <c r="B39" s="41" t="s">
        <v>83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34"/>
      <c r="N39" s="34"/>
    </row>
    <row r="40" spans="1:14" x14ac:dyDescent="0.1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</row>
    <row r="41" spans="1:14" x14ac:dyDescent="0.1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</row>
    <row r="42" spans="1:14" s="16" customFormat="1" x14ac:dyDescent="0.1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</row>
    <row r="43" spans="1:14" s="16" customFormat="1" x14ac:dyDescent="0.1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</row>
    <row r="44" spans="1:14" s="16" customFormat="1" x14ac:dyDescent="0.1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</row>
    <row r="45" spans="1:14" s="16" customFormat="1" x14ac:dyDescent="0.1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</row>
    <row r="46" spans="1:14" s="16" customFormat="1" x14ac:dyDescent="0.1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</row>
    <row r="47" spans="1:14" s="16" customFormat="1" x14ac:dyDescent="0.1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</row>
    <row r="48" spans="1:14" x14ac:dyDescent="0.15">
      <c r="B48" s="33"/>
      <c r="C48" s="33"/>
      <c r="D48" s="33"/>
      <c r="E48" s="33"/>
      <c r="F48" s="33"/>
    </row>
    <row r="49" spans="2:6" x14ac:dyDescent="0.15">
      <c r="B49" s="33"/>
      <c r="C49" s="33"/>
      <c r="D49" s="33"/>
      <c r="E49" s="33"/>
      <c r="F49" s="33"/>
    </row>
    <row r="50" spans="2:6" x14ac:dyDescent="0.15">
      <c r="B50" s="33"/>
      <c r="C50" s="33"/>
      <c r="D50" s="33"/>
      <c r="E50" s="33"/>
      <c r="F50" s="33"/>
    </row>
    <row r="51" spans="2:6" x14ac:dyDescent="0.15">
      <c r="B51" s="33"/>
      <c r="C51" s="33"/>
      <c r="D51" s="33"/>
      <c r="E51" s="33"/>
      <c r="F51" s="33"/>
    </row>
    <row r="52" spans="2:6" x14ac:dyDescent="0.15">
      <c r="B52" s="33"/>
      <c r="C52" s="33"/>
      <c r="D52" s="33"/>
      <c r="E52" s="33"/>
      <c r="F52" s="33"/>
    </row>
    <row r="53" spans="2:6" x14ac:dyDescent="0.15">
      <c r="B53" s="33"/>
      <c r="C53" s="33"/>
      <c r="D53" s="33"/>
      <c r="E53" s="33"/>
      <c r="F53" s="33"/>
    </row>
    <row r="54" spans="2:6" x14ac:dyDescent="0.15">
      <c r="B54" s="33"/>
      <c r="C54" s="33"/>
      <c r="D54" s="33"/>
      <c r="E54" s="33"/>
      <c r="F54" s="33"/>
    </row>
    <row r="55" spans="2:6" x14ac:dyDescent="0.15">
      <c r="B55" s="33"/>
      <c r="C55" s="33"/>
      <c r="D55" s="33"/>
      <c r="E55" s="33"/>
      <c r="F55" s="33"/>
    </row>
    <row r="56" spans="2:6" x14ac:dyDescent="0.15">
      <c r="B56" s="33"/>
      <c r="C56" s="33"/>
      <c r="D56" s="33"/>
      <c r="E56" s="33"/>
      <c r="F56" s="33"/>
    </row>
    <row r="57" spans="2:6" x14ac:dyDescent="0.15">
      <c r="B57" s="33"/>
      <c r="C57" s="33"/>
      <c r="D57" s="33"/>
      <c r="E57" s="33"/>
      <c r="F57" s="33"/>
    </row>
    <row r="58" spans="2:6" x14ac:dyDescent="0.15">
      <c r="B58" s="33"/>
      <c r="C58" s="33"/>
      <c r="D58" s="33"/>
      <c r="E58" s="33"/>
      <c r="F58" s="33"/>
    </row>
    <row r="59" spans="2:6" x14ac:dyDescent="0.15">
      <c r="B59" s="33"/>
      <c r="C59" s="33"/>
      <c r="D59" s="33"/>
      <c r="E59" s="33"/>
      <c r="F59" s="33"/>
    </row>
    <row r="60" spans="2:6" x14ac:dyDescent="0.15">
      <c r="B60" s="33"/>
      <c r="C60" s="33"/>
      <c r="D60" s="33"/>
      <c r="E60" s="33"/>
      <c r="F60" s="33"/>
    </row>
    <row r="61" spans="2:6" x14ac:dyDescent="0.15">
      <c r="B61" s="33"/>
      <c r="C61" s="33"/>
      <c r="D61" s="33"/>
      <c r="E61" s="33"/>
      <c r="F61" s="33"/>
    </row>
    <row r="62" spans="2:6" x14ac:dyDescent="0.15">
      <c r="B62" s="33"/>
      <c r="C62" s="33"/>
      <c r="D62" s="33"/>
      <c r="E62" s="33"/>
      <c r="F62" s="33"/>
    </row>
    <row r="63" spans="2:6" x14ac:dyDescent="0.15">
      <c r="B63" s="33"/>
      <c r="C63" s="33"/>
      <c r="D63" s="33"/>
      <c r="E63" s="33"/>
      <c r="F63" s="33"/>
    </row>
    <row r="64" spans="2:6" x14ac:dyDescent="0.15">
      <c r="B64" s="33"/>
      <c r="C64" s="33"/>
      <c r="D64" s="33"/>
      <c r="E64" s="33"/>
      <c r="F64" s="33"/>
    </row>
    <row r="65" spans="2:6" x14ac:dyDescent="0.15">
      <c r="B65" s="33"/>
      <c r="C65" s="33"/>
      <c r="D65" s="33"/>
      <c r="E65" s="33"/>
      <c r="F65" s="33"/>
    </row>
    <row r="66" spans="2:6" x14ac:dyDescent="0.15">
      <c r="B66" s="33"/>
      <c r="C66" s="33"/>
      <c r="D66" s="33"/>
      <c r="E66" s="33"/>
      <c r="F66" s="33"/>
    </row>
    <row r="67" spans="2:6" x14ac:dyDescent="0.15">
      <c r="B67" s="33"/>
      <c r="C67" s="33"/>
      <c r="D67" s="33"/>
      <c r="E67" s="33"/>
      <c r="F67" s="33"/>
    </row>
    <row r="68" spans="2:6" x14ac:dyDescent="0.15">
      <c r="B68" s="33"/>
      <c r="C68" s="33"/>
      <c r="D68" s="33"/>
      <c r="E68" s="33"/>
      <c r="F68" s="33"/>
    </row>
    <row r="69" spans="2:6" x14ac:dyDescent="0.15">
      <c r="B69" s="33"/>
      <c r="C69" s="33"/>
      <c r="D69" s="33"/>
      <c r="E69" s="33"/>
      <c r="F69" s="33"/>
    </row>
    <row r="70" spans="2:6" x14ac:dyDescent="0.15">
      <c r="B70" s="33"/>
      <c r="C70" s="33"/>
      <c r="D70" s="33"/>
      <c r="E70" s="33"/>
      <c r="F70" s="33"/>
    </row>
    <row r="71" spans="2:6" x14ac:dyDescent="0.15">
      <c r="B71" s="33"/>
      <c r="C71" s="33"/>
      <c r="D71" s="33"/>
      <c r="E71" s="33"/>
      <c r="F71" s="33"/>
    </row>
  </sheetData>
  <sheetProtection sheet="1" selectLockedCells="1"/>
  <mergeCells count="137">
    <mergeCell ref="D56:F56"/>
    <mergeCell ref="D57:F57"/>
    <mergeCell ref="D58:F58"/>
    <mergeCell ref="D59:F59"/>
    <mergeCell ref="D48:F48"/>
    <mergeCell ref="D49:F49"/>
    <mergeCell ref="D50:F50"/>
    <mergeCell ref="D51:F51"/>
    <mergeCell ref="D52:F52"/>
    <mergeCell ref="D53:F53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D66:F66"/>
    <mergeCell ref="D67:F67"/>
    <mergeCell ref="D68:F68"/>
    <mergeCell ref="D69:F69"/>
    <mergeCell ref="D70:F70"/>
    <mergeCell ref="D71:F71"/>
    <mergeCell ref="D60:F60"/>
    <mergeCell ref="D61:F61"/>
    <mergeCell ref="D62:F62"/>
    <mergeCell ref="D63:F63"/>
    <mergeCell ref="D64:F64"/>
    <mergeCell ref="D65:F6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K31:M31"/>
    <mergeCell ref="K32:M32"/>
    <mergeCell ref="B54:C54"/>
    <mergeCell ref="B55:C55"/>
    <mergeCell ref="D36:F36"/>
    <mergeCell ref="D37:F37"/>
    <mergeCell ref="A44:L44"/>
    <mergeCell ref="A45:L45"/>
    <mergeCell ref="A46:L46"/>
    <mergeCell ref="A47:L47"/>
    <mergeCell ref="B36:C36"/>
    <mergeCell ref="B37:C37"/>
    <mergeCell ref="A40:L40"/>
    <mergeCell ref="A41:L41"/>
    <mergeCell ref="A42:L42"/>
    <mergeCell ref="A43:L43"/>
    <mergeCell ref="D54:F54"/>
    <mergeCell ref="D55:F55"/>
    <mergeCell ref="M38:N39"/>
    <mergeCell ref="G34:J34"/>
    <mergeCell ref="G35:J35"/>
    <mergeCell ref="G24:J24"/>
    <mergeCell ref="K21:M21"/>
    <mergeCell ref="K22:M22"/>
    <mergeCell ref="K23:M23"/>
    <mergeCell ref="K24:M24"/>
    <mergeCell ref="D35:F35"/>
    <mergeCell ref="B35:C35"/>
    <mergeCell ref="D25:F25"/>
    <mergeCell ref="D26:F26"/>
    <mergeCell ref="B21:C21"/>
    <mergeCell ref="B22:C22"/>
    <mergeCell ref="B23:C23"/>
    <mergeCell ref="B33:C33"/>
    <mergeCell ref="B34:C34"/>
    <mergeCell ref="B27:C27"/>
    <mergeCell ref="B28:C28"/>
    <mergeCell ref="B29:C29"/>
    <mergeCell ref="B30:C30"/>
    <mergeCell ref="B31:C31"/>
    <mergeCell ref="B32:C32"/>
    <mergeCell ref="D33:F33"/>
    <mergeCell ref="D34:F34"/>
    <mergeCell ref="D32:F32"/>
    <mergeCell ref="K27:M27"/>
    <mergeCell ref="K25:M25"/>
    <mergeCell ref="K26:M26"/>
    <mergeCell ref="K35:M35"/>
    <mergeCell ref="B38:L38"/>
    <mergeCell ref="B39:L39"/>
    <mergeCell ref="D27:F27"/>
    <mergeCell ref="D28:F28"/>
    <mergeCell ref="D29:F29"/>
    <mergeCell ref="D30:F30"/>
    <mergeCell ref="D31:F31"/>
    <mergeCell ref="K33:M33"/>
    <mergeCell ref="K34:M34"/>
    <mergeCell ref="G25:J25"/>
    <mergeCell ref="G26:J26"/>
    <mergeCell ref="G27:J27"/>
    <mergeCell ref="G28:J28"/>
    <mergeCell ref="G29:J29"/>
    <mergeCell ref="G30:J30"/>
    <mergeCell ref="G31:J31"/>
    <mergeCell ref="G32:J32"/>
    <mergeCell ref="G33:J33"/>
    <mergeCell ref="K28:M28"/>
    <mergeCell ref="K29:M29"/>
    <mergeCell ref="K30:M30"/>
    <mergeCell ref="B24:C24"/>
    <mergeCell ref="B25:C25"/>
    <mergeCell ref="B26:C26"/>
    <mergeCell ref="M2:N2"/>
    <mergeCell ref="A2:L2"/>
    <mergeCell ref="G20:M20"/>
    <mergeCell ref="B19:M19"/>
    <mergeCell ref="F8:M8"/>
    <mergeCell ref="F9:M9"/>
    <mergeCell ref="I10:L10"/>
    <mergeCell ref="G11:L11"/>
    <mergeCell ref="B4:M4"/>
    <mergeCell ref="B15:M15"/>
    <mergeCell ref="B20:C20"/>
    <mergeCell ref="C16:D16"/>
    <mergeCell ref="C17:D17"/>
    <mergeCell ref="D20:F20"/>
    <mergeCell ref="D21:F21"/>
    <mergeCell ref="D22:F22"/>
    <mergeCell ref="D23:F23"/>
    <mergeCell ref="D24:F24"/>
    <mergeCell ref="G21:J21"/>
    <mergeCell ref="G22:J22"/>
    <mergeCell ref="G23:J23"/>
  </mergeCells>
  <phoneticPr fontId="1"/>
  <dataValidations count="1">
    <dataValidation imeMode="hiragana" allowBlank="1" showInputMessage="1" showErrorMessage="1" sqref="C16:E16" xr:uid="{00000000-0002-0000-0200-000000000000}"/>
  </dataValidations>
  <printOptions horizontalCentered="1" verticalCentered="1"/>
  <pageMargins left="0.11811023622047245" right="0.11811023622047245" top="0" bottom="0" header="0.31496062992125984" footer="0.31496062992125984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Sheet2!$A$19:$A$21</xm:f>
          </x14:formula1>
          <xm:sqref>C17:D17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3"/>
  <sheetViews>
    <sheetView workbookViewId="0">
      <selection activeCell="B3" sqref="B3"/>
    </sheetView>
  </sheetViews>
  <sheetFormatPr defaultRowHeight="13.5" x14ac:dyDescent="0.15"/>
  <cols>
    <col min="1" max="1" width="112.125" customWidth="1"/>
  </cols>
  <sheetData>
    <row r="1" spans="1:1" ht="336.75" customHeight="1" x14ac:dyDescent="0.15"/>
    <row r="3" spans="1:1" ht="18.75" customHeight="1" x14ac:dyDescent="0.15">
      <c r="A3" t="s">
        <v>71</v>
      </c>
    </row>
    <row r="4" spans="1:1" ht="18.75" customHeight="1" x14ac:dyDescent="0.15">
      <c r="A4" t="s">
        <v>72</v>
      </c>
    </row>
    <row r="5" spans="1:1" ht="18.75" customHeight="1" x14ac:dyDescent="0.15">
      <c r="A5" t="s">
        <v>73</v>
      </c>
    </row>
    <row r="6" spans="1:1" ht="18.75" customHeight="1" x14ac:dyDescent="0.15">
      <c r="A6" t="s">
        <v>74</v>
      </c>
    </row>
    <row r="7" spans="1:1" ht="18.75" customHeight="1" x14ac:dyDescent="0.15">
      <c r="A7" t="s">
        <v>78</v>
      </c>
    </row>
    <row r="8" spans="1:1" ht="18.75" customHeight="1" x14ac:dyDescent="0.15"/>
    <row r="9" spans="1:1" ht="18.75" customHeight="1" x14ac:dyDescent="0.15"/>
    <row r="10" spans="1:1" ht="18.75" customHeight="1" x14ac:dyDescent="0.15">
      <c r="A10" s="28" t="s">
        <v>81</v>
      </c>
    </row>
    <row r="11" spans="1:1" ht="18.75" customHeight="1" x14ac:dyDescent="0.15">
      <c r="A11" s="28" t="s">
        <v>79</v>
      </c>
    </row>
    <row r="12" spans="1:1" ht="18.75" customHeight="1" x14ac:dyDescent="0.15">
      <c r="A12" s="28" t="s">
        <v>80</v>
      </c>
    </row>
    <row r="13" spans="1:1" ht="18" customHeight="1" x14ac:dyDescent="0.15">
      <c r="A13" s="28"/>
    </row>
  </sheetData>
  <phoneticPr fontId="1"/>
  <printOptions horizontalCentered="1" verticalCentered="1"/>
  <pageMargins left="0" right="0" top="0.74803149606299213" bottom="0.74803149606299213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61"/>
  <sheetViews>
    <sheetView topLeftCell="R34" zoomScale="150" zoomScaleNormal="150" workbookViewId="0">
      <selection activeCell="T58" sqref="T58"/>
    </sheetView>
  </sheetViews>
  <sheetFormatPr defaultRowHeight="13.5" x14ac:dyDescent="0.15"/>
  <sheetData>
    <row r="1" spans="1:17" x14ac:dyDescent="0.15">
      <c r="A1" s="1" t="s">
        <v>28</v>
      </c>
      <c r="B1" s="1" t="s">
        <v>11</v>
      </c>
      <c r="C1" s="1" t="s">
        <v>10</v>
      </c>
      <c r="D1" s="1" t="s">
        <v>12</v>
      </c>
      <c r="E1" s="1" t="s">
        <v>9</v>
      </c>
      <c r="H1" s="1" t="s">
        <v>11</v>
      </c>
      <c r="I1" s="1" t="s">
        <v>10</v>
      </c>
      <c r="J1" s="1" t="s">
        <v>12</v>
      </c>
      <c r="K1" s="1" t="s">
        <v>9</v>
      </c>
      <c r="N1" s="1" t="s">
        <v>11</v>
      </c>
      <c r="O1" s="1" t="s">
        <v>10</v>
      </c>
      <c r="P1" s="1" t="s">
        <v>12</v>
      </c>
      <c r="Q1" s="1" t="s">
        <v>9</v>
      </c>
    </row>
    <row r="2" spans="1:17" x14ac:dyDescent="0.15">
      <c r="A2">
        <v>1</v>
      </c>
      <c r="B2" t="s">
        <v>13</v>
      </c>
      <c r="C2" t="s">
        <v>67</v>
      </c>
      <c r="D2" t="s">
        <v>13</v>
      </c>
      <c r="E2" t="s">
        <v>111</v>
      </c>
      <c r="G2">
        <v>2</v>
      </c>
      <c r="H2" t="s">
        <v>13</v>
      </c>
      <c r="I2" t="s">
        <v>67</v>
      </c>
      <c r="J2" t="s">
        <v>13</v>
      </c>
      <c r="K2" t="s">
        <v>120</v>
      </c>
      <c r="M2">
        <v>3</v>
      </c>
      <c r="N2" t="s">
        <v>13</v>
      </c>
      <c r="O2" t="s">
        <v>67</v>
      </c>
      <c r="P2" t="s">
        <v>13</v>
      </c>
      <c r="Q2" t="s">
        <v>123</v>
      </c>
    </row>
    <row r="3" spans="1:17" x14ac:dyDescent="0.15">
      <c r="A3">
        <v>1</v>
      </c>
      <c r="B3" t="s">
        <v>14</v>
      </c>
      <c r="C3" t="s">
        <v>61</v>
      </c>
      <c r="D3" t="s">
        <v>14</v>
      </c>
      <c r="E3" t="s">
        <v>112</v>
      </c>
      <c r="G3">
        <v>2</v>
      </c>
      <c r="H3" t="s">
        <v>14</v>
      </c>
      <c r="I3" t="s">
        <v>61</v>
      </c>
      <c r="J3" t="s">
        <v>14</v>
      </c>
      <c r="K3">
        <v>703</v>
      </c>
      <c r="M3">
        <v>3</v>
      </c>
      <c r="N3" t="s">
        <v>14</v>
      </c>
      <c r="O3" t="s">
        <v>61</v>
      </c>
      <c r="P3" t="s">
        <v>14</v>
      </c>
      <c r="Q3">
        <v>703</v>
      </c>
    </row>
    <row r="4" spans="1:17" x14ac:dyDescent="0.15">
      <c r="A4">
        <v>1</v>
      </c>
      <c r="B4" t="s">
        <v>15</v>
      </c>
      <c r="C4" t="s">
        <v>65</v>
      </c>
      <c r="D4" t="s">
        <v>15</v>
      </c>
      <c r="E4" t="s">
        <v>113</v>
      </c>
      <c r="G4">
        <v>2</v>
      </c>
      <c r="H4" t="s">
        <v>15</v>
      </c>
      <c r="I4" t="s">
        <v>65</v>
      </c>
      <c r="J4" t="s">
        <v>15</v>
      </c>
      <c r="K4">
        <v>703</v>
      </c>
      <c r="M4">
        <v>3</v>
      </c>
      <c r="N4" t="s">
        <v>16</v>
      </c>
      <c r="O4" t="s">
        <v>68</v>
      </c>
      <c r="P4" t="s">
        <v>16</v>
      </c>
      <c r="Q4">
        <v>705</v>
      </c>
    </row>
    <row r="5" spans="1:17" x14ac:dyDescent="0.15">
      <c r="A5">
        <v>1</v>
      </c>
      <c r="B5" t="s">
        <v>16</v>
      </c>
      <c r="C5" t="s">
        <v>65</v>
      </c>
      <c r="D5" t="s">
        <v>16</v>
      </c>
      <c r="E5" t="s">
        <v>113</v>
      </c>
      <c r="G5">
        <v>2</v>
      </c>
      <c r="H5" t="s">
        <v>16</v>
      </c>
      <c r="I5" t="s">
        <v>68</v>
      </c>
      <c r="J5" t="s">
        <v>16</v>
      </c>
      <c r="K5">
        <v>705</v>
      </c>
      <c r="M5">
        <v>3</v>
      </c>
      <c r="N5" t="s">
        <v>27</v>
      </c>
      <c r="O5" t="s">
        <v>68</v>
      </c>
      <c r="P5" t="s">
        <v>27</v>
      </c>
      <c r="Q5" t="s">
        <v>124</v>
      </c>
    </row>
    <row r="6" spans="1:17" x14ac:dyDescent="0.15">
      <c r="A6">
        <v>1</v>
      </c>
      <c r="B6" t="s">
        <v>17</v>
      </c>
      <c r="C6" t="s">
        <v>65</v>
      </c>
      <c r="D6" t="s">
        <v>17</v>
      </c>
      <c r="E6" t="s">
        <v>113</v>
      </c>
      <c r="G6">
        <v>2</v>
      </c>
      <c r="H6" t="s">
        <v>17</v>
      </c>
      <c r="I6" t="s">
        <v>65</v>
      </c>
      <c r="J6" t="s">
        <v>17</v>
      </c>
      <c r="K6">
        <v>702</v>
      </c>
      <c r="M6">
        <v>3</v>
      </c>
      <c r="N6" t="s">
        <v>17</v>
      </c>
      <c r="O6" t="s">
        <v>65</v>
      </c>
      <c r="P6" t="s">
        <v>17</v>
      </c>
      <c r="Q6">
        <v>702</v>
      </c>
    </row>
    <row r="7" spans="1:17" x14ac:dyDescent="0.15">
      <c r="A7">
        <v>1</v>
      </c>
      <c r="B7" t="s">
        <v>18</v>
      </c>
      <c r="C7" t="s">
        <v>62</v>
      </c>
      <c r="D7" t="s">
        <v>18</v>
      </c>
      <c r="E7" t="s">
        <v>114</v>
      </c>
      <c r="G7">
        <v>2</v>
      </c>
      <c r="H7" t="s">
        <v>18</v>
      </c>
      <c r="I7" t="s">
        <v>62</v>
      </c>
      <c r="J7" t="s">
        <v>18</v>
      </c>
      <c r="K7" t="s">
        <v>121</v>
      </c>
      <c r="M7">
        <v>3</v>
      </c>
      <c r="N7" t="s">
        <v>18</v>
      </c>
      <c r="O7" t="s">
        <v>62</v>
      </c>
      <c r="P7" t="s">
        <v>18</v>
      </c>
      <c r="Q7" t="s">
        <v>125</v>
      </c>
    </row>
    <row r="8" spans="1:17" x14ac:dyDescent="0.15">
      <c r="A8">
        <v>1</v>
      </c>
      <c r="B8" t="s">
        <v>19</v>
      </c>
      <c r="C8" t="s">
        <v>62</v>
      </c>
      <c r="D8" t="s">
        <v>19</v>
      </c>
      <c r="E8" t="s">
        <v>114</v>
      </c>
      <c r="G8">
        <v>2</v>
      </c>
      <c r="H8" t="s">
        <v>19</v>
      </c>
      <c r="I8" t="s">
        <v>62</v>
      </c>
      <c r="J8" t="s">
        <v>19</v>
      </c>
      <c r="K8" t="s">
        <v>121</v>
      </c>
      <c r="M8">
        <v>3</v>
      </c>
      <c r="N8" t="s">
        <v>19</v>
      </c>
      <c r="O8" t="s">
        <v>62</v>
      </c>
      <c r="P8" t="s">
        <v>19</v>
      </c>
      <c r="Q8" t="s">
        <v>125</v>
      </c>
    </row>
    <row r="9" spans="1:17" ht="27" x14ac:dyDescent="0.15">
      <c r="A9">
        <v>1</v>
      </c>
      <c r="B9" t="s">
        <v>20</v>
      </c>
      <c r="C9" t="s">
        <v>69</v>
      </c>
      <c r="D9" t="s">
        <v>20</v>
      </c>
      <c r="E9" t="s">
        <v>115</v>
      </c>
      <c r="G9">
        <v>2</v>
      </c>
      <c r="H9" t="s">
        <v>20</v>
      </c>
      <c r="I9" t="s">
        <v>69</v>
      </c>
      <c r="J9" t="s">
        <v>20</v>
      </c>
      <c r="K9" s="32" t="s">
        <v>128</v>
      </c>
      <c r="M9">
        <v>3</v>
      </c>
      <c r="N9" t="s">
        <v>20</v>
      </c>
      <c r="O9" t="s">
        <v>61</v>
      </c>
      <c r="P9" t="s">
        <v>20</v>
      </c>
      <c r="Q9" t="s">
        <v>91</v>
      </c>
    </row>
    <row r="10" spans="1:17" x14ac:dyDescent="0.15">
      <c r="A10">
        <v>1</v>
      </c>
      <c r="B10" t="s">
        <v>21</v>
      </c>
      <c r="C10" t="s">
        <v>69</v>
      </c>
      <c r="D10" t="s">
        <v>21</v>
      </c>
      <c r="E10" t="s">
        <v>115</v>
      </c>
      <c r="G10">
        <v>2</v>
      </c>
      <c r="H10" t="s">
        <v>21</v>
      </c>
      <c r="I10" t="s">
        <v>69</v>
      </c>
      <c r="J10" t="s">
        <v>21</v>
      </c>
      <c r="K10">
        <v>752</v>
      </c>
      <c r="M10">
        <v>3</v>
      </c>
      <c r="N10" t="s">
        <v>21</v>
      </c>
      <c r="O10" t="s">
        <v>69</v>
      </c>
      <c r="P10" t="s">
        <v>21</v>
      </c>
      <c r="Q10">
        <v>752</v>
      </c>
    </row>
    <row r="11" spans="1:17" ht="27" x14ac:dyDescent="0.15">
      <c r="A11">
        <v>1</v>
      </c>
      <c r="B11" t="s">
        <v>22</v>
      </c>
      <c r="C11" t="s">
        <v>87</v>
      </c>
      <c r="D11" t="s">
        <v>22</v>
      </c>
      <c r="E11" s="32" t="s">
        <v>116</v>
      </c>
      <c r="G11">
        <v>2</v>
      </c>
      <c r="H11" t="s">
        <v>22</v>
      </c>
      <c r="I11" t="s">
        <v>87</v>
      </c>
      <c r="J11" t="s">
        <v>22</v>
      </c>
      <c r="K11" t="s">
        <v>122</v>
      </c>
      <c r="M11">
        <v>3</v>
      </c>
      <c r="N11" t="s">
        <v>22</v>
      </c>
      <c r="O11" t="s">
        <v>63</v>
      </c>
      <c r="P11" t="s">
        <v>22</v>
      </c>
      <c r="Q11" t="s">
        <v>92</v>
      </c>
    </row>
    <row r="12" spans="1:17" x14ac:dyDescent="0.15">
      <c r="A12">
        <v>1</v>
      </c>
      <c r="B12" t="s">
        <v>23</v>
      </c>
      <c r="C12" t="s">
        <v>110</v>
      </c>
      <c r="D12" t="s">
        <v>23</v>
      </c>
      <c r="E12" t="s">
        <v>117</v>
      </c>
      <c r="G12">
        <v>2</v>
      </c>
      <c r="H12" t="s">
        <v>23</v>
      </c>
      <c r="I12" t="s">
        <v>70</v>
      </c>
      <c r="J12" t="s">
        <v>23</v>
      </c>
      <c r="K12">
        <v>704</v>
      </c>
      <c r="M12">
        <v>3</v>
      </c>
      <c r="N12" t="s">
        <v>23</v>
      </c>
      <c r="O12" t="s">
        <v>70</v>
      </c>
      <c r="P12" t="s">
        <v>23</v>
      </c>
      <c r="Q12">
        <v>704</v>
      </c>
    </row>
    <row r="13" spans="1:17" x14ac:dyDescent="0.15">
      <c r="A13">
        <v>1</v>
      </c>
      <c r="B13" t="s">
        <v>24</v>
      </c>
      <c r="C13" t="s">
        <v>68</v>
      </c>
      <c r="D13" t="s">
        <v>24</v>
      </c>
      <c r="E13" t="s">
        <v>118</v>
      </c>
      <c r="G13">
        <v>2</v>
      </c>
      <c r="H13" t="s">
        <v>24</v>
      </c>
      <c r="I13" t="s">
        <v>89</v>
      </c>
      <c r="J13" t="s">
        <v>24</v>
      </c>
      <c r="K13" t="s">
        <v>90</v>
      </c>
      <c r="M13">
        <v>3</v>
      </c>
      <c r="N13" t="s">
        <v>24</v>
      </c>
      <c r="O13" t="s">
        <v>89</v>
      </c>
      <c r="P13" t="s">
        <v>24</v>
      </c>
      <c r="Q13" t="s">
        <v>90</v>
      </c>
    </row>
    <row r="14" spans="1:17" x14ac:dyDescent="0.15">
      <c r="A14">
        <v>1</v>
      </c>
      <c r="B14" t="s">
        <v>25</v>
      </c>
      <c r="C14" t="s">
        <v>68</v>
      </c>
      <c r="D14" t="s">
        <v>25</v>
      </c>
      <c r="E14" t="s">
        <v>118</v>
      </c>
      <c r="G14">
        <v>2</v>
      </c>
      <c r="H14" t="s">
        <v>25</v>
      </c>
      <c r="I14" t="s">
        <v>89</v>
      </c>
      <c r="J14" t="s">
        <v>25</v>
      </c>
      <c r="K14">
        <v>702</v>
      </c>
      <c r="M14">
        <v>3</v>
      </c>
      <c r="N14" t="s">
        <v>25</v>
      </c>
      <c r="O14" t="s">
        <v>89</v>
      </c>
      <c r="P14" t="s">
        <v>25</v>
      </c>
      <c r="Q14">
        <v>702</v>
      </c>
    </row>
    <row r="15" spans="1:17" x14ac:dyDescent="0.15">
      <c r="A15">
        <v>1</v>
      </c>
      <c r="B15" t="s">
        <v>26</v>
      </c>
      <c r="C15" t="s">
        <v>87</v>
      </c>
      <c r="D15" t="s">
        <v>26</v>
      </c>
      <c r="E15" t="s">
        <v>119</v>
      </c>
      <c r="G15">
        <v>2</v>
      </c>
      <c r="H15" t="s">
        <v>26</v>
      </c>
      <c r="I15" t="s">
        <v>87</v>
      </c>
      <c r="J15" t="s">
        <v>26</v>
      </c>
      <c r="K15" t="s">
        <v>122</v>
      </c>
      <c r="M15">
        <v>3</v>
      </c>
      <c r="N15" t="s">
        <v>26</v>
      </c>
      <c r="O15" t="s">
        <v>87</v>
      </c>
      <c r="P15" t="s">
        <v>26</v>
      </c>
      <c r="Q15" t="s">
        <v>126</v>
      </c>
    </row>
    <row r="16" spans="1:17" x14ac:dyDescent="0.15">
      <c r="A16">
        <v>1</v>
      </c>
      <c r="B16" t="s">
        <v>59</v>
      </c>
      <c r="C16" t="s">
        <v>68</v>
      </c>
      <c r="D16" t="s">
        <v>59</v>
      </c>
      <c r="E16" t="s">
        <v>118</v>
      </c>
      <c r="G16">
        <v>2</v>
      </c>
      <c r="H16" t="s">
        <v>59</v>
      </c>
      <c r="I16" t="s">
        <v>87</v>
      </c>
      <c r="J16" t="s">
        <v>59</v>
      </c>
      <c r="K16" t="s">
        <v>122</v>
      </c>
      <c r="M16">
        <v>3</v>
      </c>
      <c r="N16" t="s">
        <v>59</v>
      </c>
      <c r="O16" t="s">
        <v>87</v>
      </c>
      <c r="P16" t="s">
        <v>59</v>
      </c>
      <c r="Q16" t="s">
        <v>126</v>
      </c>
    </row>
    <row r="19" spans="1:24" x14ac:dyDescent="0.15">
      <c r="A19">
        <v>1</v>
      </c>
    </row>
    <row r="20" spans="1:24" x14ac:dyDescent="0.15">
      <c r="A20">
        <v>2</v>
      </c>
    </row>
    <row r="21" spans="1:24" x14ac:dyDescent="0.15">
      <c r="A21">
        <v>3</v>
      </c>
    </row>
    <row r="22" spans="1:24" x14ac:dyDescent="0.15">
      <c r="A22">
        <v>4</v>
      </c>
    </row>
    <row r="23" spans="1:24" x14ac:dyDescent="0.15">
      <c r="A23">
        <v>5</v>
      </c>
    </row>
    <row r="24" spans="1:24" x14ac:dyDescent="0.15">
      <c r="A24">
        <v>6</v>
      </c>
    </row>
    <row r="25" spans="1:24" x14ac:dyDescent="0.15">
      <c r="A25" s="53" t="s">
        <v>49</v>
      </c>
      <c r="B25" s="53"/>
      <c r="C25" s="53"/>
      <c r="D25" s="53"/>
      <c r="E25" s="52" t="s">
        <v>50</v>
      </c>
      <c r="F25" s="52"/>
      <c r="G25" s="52"/>
      <c r="H25" s="52"/>
      <c r="I25" s="53" t="s">
        <v>51</v>
      </c>
      <c r="J25" s="53"/>
      <c r="K25" s="53"/>
      <c r="L25" s="53"/>
      <c r="M25" s="52" t="s">
        <v>52</v>
      </c>
      <c r="N25" s="52"/>
      <c r="O25" s="52"/>
      <c r="P25" s="52"/>
      <c r="Q25" s="53" t="s">
        <v>53</v>
      </c>
      <c r="R25" s="53"/>
      <c r="S25" s="53"/>
      <c r="T25" s="53"/>
      <c r="U25" s="52" t="s">
        <v>54</v>
      </c>
      <c r="V25" s="52"/>
      <c r="W25" s="52"/>
      <c r="X25" s="52"/>
    </row>
    <row r="26" spans="1:24" x14ac:dyDescent="0.15">
      <c r="A26" s="1" t="s">
        <v>11</v>
      </c>
      <c r="B26" s="1" t="s">
        <v>10</v>
      </c>
      <c r="C26" s="1" t="s">
        <v>12</v>
      </c>
      <c r="D26" s="1" t="s">
        <v>9</v>
      </c>
      <c r="E26" s="30" t="s">
        <v>11</v>
      </c>
      <c r="F26" s="30" t="s">
        <v>10</v>
      </c>
      <c r="G26" s="30" t="s">
        <v>12</v>
      </c>
      <c r="H26" s="30" t="s">
        <v>9</v>
      </c>
      <c r="I26" s="1" t="s">
        <v>11</v>
      </c>
      <c r="J26" s="1" t="s">
        <v>10</v>
      </c>
      <c r="K26" s="1" t="s">
        <v>12</v>
      </c>
      <c r="L26" s="1" t="s">
        <v>9</v>
      </c>
      <c r="M26" s="30" t="s">
        <v>11</v>
      </c>
      <c r="N26" s="30" t="s">
        <v>10</v>
      </c>
      <c r="O26" s="30" t="s">
        <v>12</v>
      </c>
      <c r="P26" s="30" t="s">
        <v>9</v>
      </c>
      <c r="Q26" s="1" t="s">
        <v>11</v>
      </c>
      <c r="R26" s="1" t="s">
        <v>10</v>
      </c>
      <c r="S26" s="1" t="s">
        <v>12</v>
      </c>
      <c r="T26" s="1" t="s">
        <v>9</v>
      </c>
      <c r="U26" s="30" t="s">
        <v>11</v>
      </c>
      <c r="V26" s="30" t="s">
        <v>10</v>
      </c>
      <c r="W26" s="30" t="s">
        <v>12</v>
      </c>
      <c r="X26" s="30" t="s">
        <v>9</v>
      </c>
    </row>
    <row r="27" spans="1:24" x14ac:dyDescent="0.15">
      <c r="A27" t="s">
        <v>13</v>
      </c>
      <c r="B27" t="s">
        <v>87</v>
      </c>
      <c r="C27" t="s">
        <v>13</v>
      </c>
      <c r="D27">
        <v>113</v>
      </c>
      <c r="E27" s="31" t="s">
        <v>13</v>
      </c>
      <c r="F27" s="31" t="s">
        <v>87</v>
      </c>
      <c r="G27" s="31" t="s">
        <v>13</v>
      </c>
      <c r="H27" s="31">
        <v>213</v>
      </c>
      <c r="I27" t="s">
        <v>13</v>
      </c>
      <c r="J27" t="s">
        <v>87</v>
      </c>
      <c r="K27" t="s">
        <v>13</v>
      </c>
      <c r="L27">
        <v>313</v>
      </c>
      <c r="M27" s="31" t="s">
        <v>13</v>
      </c>
      <c r="N27" s="31" t="s">
        <v>87</v>
      </c>
      <c r="O27" s="31" t="s">
        <v>13</v>
      </c>
      <c r="P27" s="31">
        <v>413</v>
      </c>
      <c r="Q27" t="s">
        <v>13</v>
      </c>
      <c r="R27" t="s">
        <v>87</v>
      </c>
      <c r="S27" t="s">
        <v>13</v>
      </c>
      <c r="T27">
        <v>513</v>
      </c>
      <c r="U27" s="31" t="s">
        <v>13</v>
      </c>
      <c r="V27" s="31" t="s">
        <v>87</v>
      </c>
      <c r="W27" s="31" t="s">
        <v>13</v>
      </c>
      <c r="X27" s="31">
        <v>613</v>
      </c>
    </row>
    <row r="28" spans="1:24" x14ac:dyDescent="0.15">
      <c r="A28" t="s">
        <v>14</v>
      </c>
      <c r="B28" t="s">
        <v>87</v>
      </c>
      <c r="C28" t="s">
        <v>14</v>
      </c>
      <c r="D28">
        <v>108</v>
      </c>
      <c r="E28" s="31" t="s">
        <v>14</v>
      </c>
      <c r="F28" s="31" t="s">
        <v>87</v>
      </c>
      <c r="G28" s="31" t="s">
        <v>14</v>
      </c>
      <c r="H28" s="31">
        <v>208</v>
      </c>
      <c r="I28" t="s">
        <v>14</v>
      </c>
      <c r="J28" t="s">
        <v>87</v>
      </c>
      <c r="K28" t="s">
        <v>14</v>
      </c>
      <c r="L28">
        <v>308</v>
      </c>
      <c r="M28" s="31" t="s">
        <v>14</v>
      </c>
      <c r="N28" s="31" t="s">
        <v>87</v>
      </c>
      <c r="O28" s="31" t="s">
        <v>14</v>
      </c>
      <c r="P28" s="31">
        <v>408</v>
      </c>
      <c r="Q28" t="s">
        <v>14</v>
      </c>
      <c r="R28" t="s">
        <v>87</v>
      </c>
      <c r="S28" t="s">
        <v>14</v>
      </c>
      <c r="T28">
        <v>508</v>
      </c>
      <c r="U28" s="31" t="s">
        <v>14</v>
      </c>
      <c r="V28" s="31" t="s">
        <v>87</v>
      </c>
      <c r="W28" s="31" t="s">
        <v>14</v>
      </c>
      <c r="X28" s="31">
        <v>608</v>
      </c>
    </row>
    <row r="29" spans="1:24" x14ac:dyDescent="0.15">
      <c r="A29" t="s">
        <v>43</v>
      </c>
      <c r="B29" t="s">
        <v>62</v>
      </c>
      <c r="C29" t="s">
        <v>43</v>
      </c>
      <c r="D29" t="s">
        <v>94</v>
      </c>
      <c r="E29" s="31" t="s">
        <v>43</v>
      </c>
      <c r="F29" s="31" t="s">
        <v>62</v>
      </c>
      <c r="G29" s="31" t="s">
        <v>43</v>
      </c>
      <c r="H29" s="31">
        <v>220</v>
      </c>
      <c r="I29" t="s">
        <v>46</v>
      </c>
      <c r="J29" t="s">
        <v>61</v>
      </c>
      <c r="K29" t="s">
        <v>46</v>
      </c>
      <c r="L29">
        <v>307</v>
      </c>
      <c r="M29" s="31" t="s">
        <v>46</v>
      </c>
      <c r="N29" s="31" t="s">
        <v>61</v>
      </c>
      <c r="O29" s="31" t="s">
        <v>46</v>
      </c>
      <c r="P29" s="31">
        <v>407</v>
      </c>
      <c r="Q29" t="s">
        <v>46</v>
      </c>
      <c r="R29" t="s">
        <v>61</v>
      </c>
      <c r="S29" t="s">
        <v>46</v>
      </c>
      <c r="T29">
        <v>507</v>
      </c>
      <c r="U29" s="31" t="s">
        <v>46</v>
      </c>
      <c r="V29" s="31" t="s">
        <v>61</v>
      </c>
      <c r="W29" s="31" t="s">
        <v>46</v>
      </c>
      <c r="X29" s="31">
        <v>607</v>
      </c>
    </row>
    <row r="30" spans="1:24" x14ac:dyDescent="0.15">
      <c r="A30" t="s">
        <v>44</v>
      </c>
      <c r="B30" t="s">
        <v>62</v>
      </c>
      <c r="C30" t="s">
        <v>44</v>
      </c>
      <c r="D30">
        <v>129</v>
      </c>
      <c r="E30" s="31" t="s">
        <v>44</v>
      </c>
      <c r="F30" s="31" t="s">
        <v>62</v>
      </c>
      <c r="G30" s="31" t="s">
        <v>44</v>
      </c>
      <c r="H30" s="31" t="s">
        <v>95</v>
      </c>
      <c r="I30" t="s">
        <v>17</v>
      </c>
      <c r="J30" t="s">
        <v>65</v>
      </c>
      <c r="K30" t="s">
        <v>17</v>
      </c>
      <c r="L30">
        <v>304</v>
      </c>
      <c r="M30" s="31" t="s">
        <v>17</v>
      </c>
      <c r="N30" s="31" t="s">
        <v>65</v>
      </c>
      <c r="O30" s="31" t="s">
        <v>17</v>
      </c>
      <c r="P30" s="31">
        <v>304</v>
      </c>
      <c r="Q30" t="s">
        <v>48</v>
      </c>
      <c r="R30" t="s">
        <v>65</v>
      </c>
      <c r="S30" t="s">
        <v>48</v>
      </c>
      <c r="T30">
        <v>302</v>
      </c>
      <c r="U30" s="31" t="s">
        <v>48</v>
      </c>
      <c r="V30" s="31" t="s">
        <v>65</v>
      </c>
      <c r="W30" s="31" t="s">
        <v>48</v>
      </c>
      <c r="X30" s="31">
        <v>302</v>
      </c>
    </row>
    <row r="31" spans="1:24" x14ac:dyDescent="0.15">
      <c r="A31" t="s">
        <v>20</v>
      </c>
      <c r="B31" t="s">
        <v>69</v>
      </c>
      <c r="C31" t="s">
        <v>20</v>
      </c>
      <c r="D31">
        <v>104</v>
      </c>
      <c r="E31" s="31" t="s">
        <v>20</v>
      </c>
      <c r="F31" s="31" t="s">
        <v>69</v>
      </c>
      <c r="G31" s="31" t="s">
        <v>20</v>
      </c>
      <c r="H31" s="31">
        <v>204</v>
      </c>
      <c r="I31" t="s">
        <v>43</v>
      </c>
      <c r="J31" t="s">
        <v>62</v>
      </c>
      <c r="K31" t="s">
        <v>43</v>
      </c>
      <c r="L31">
        <v>320</v>
      </c>
      <c r="M31" s="31" t="s">
        <v>43</v>
      </c>
      <c r="N31" s="31" t="s">
        <v>62</v>
      </c>
      <c r="O31" s="31" t="s">
        <v>43</v>
      </c>
      <c r="P31" s="31">
        <v>420</v>
      </c>
      <c r="Q31" t="s">
        <v>43</v>
      </c>
      <c r="R31" t="s">
        <v>62</v>
      </c>
      <c r="S31" t="s">
        <v>43</v>
      </c>
      <c r="T31">
        <v>520</v>
      </c>
      <c r="U31" s="31" t="s">
        <v>43</v>
      </c>
      <c r="V31" s="31" t="s">
        <v>62</v>
      </c>
      <c r="W31" s="31" t="s">
        <v>43</v>
      </c>
      <c r="X31" s="31">
        <v>620</v>
      </c>
    </row>
    <row r="32" spans="1:24" x14ac:dyDescent="0.15">
      <c r="A32" t="s">
        <v>45</v>
      </c>
      <c r="B32" t="s">
        <v>63</v>
      </c>
      <c r="C32" t="s">
        <v>45</v>
      </c>
      <c r="D32">
        <v>107</v>
      </c>
      <c r="E32" s="31" t="s">
        <v>45</v>
      </c>
      <c r="F32" s="31" t="s">
        <v>63</v>
      </c>
      <c r="G32" s="31" t="s">
        <v>45</v>
      </c>
      <c r="H32" s="31" t="s">
        <v>97</v>
      </c>
      <c r="I32" t="s">
        <v>19</v>
      </c>
      <c r="J32" t="s">
        <v>62</v>
      </c>
      <c r="K32" t="s">
        <v>19</v>
      </c>
      <c r="L32">
        <v>312</v>
      </c>
      <c r="M32" s="31" t="s">
        <v>19</v>
      </c>
      <c r="N32" s="31" t="s">
        <v>62</v>
      </c>
      <c r="O32" s="31" t="s">
        <v>19</v>
      </c>
      <c r="P32" s="31">
        <v>412</v>
      </c>
      <c r="Q32" t="s">
        <v>19</v>
      </c>
      <c r="R32" t="s">
        <v>62</v>
      </c>
      <c r="S32" t="s">
        <v>19</v>
      </c>
      <c r="T32">
        <v>512</v>
      </c>
      <c r="U32" s="31" t="s">
        <v>19</v>
      </c>
      <c r="V32" s="31" t="s">
        <v>62</v>
      </c>
      <c r="W32" s="31" t="s">
        <v>19</v>
      </c>
      <c r="X32" s="31">
        <v>612</v>
      </c>
    </row>
    <row r="33" spans="1:24" x14ac:dyDescent="0.15">
      <c r="A33" t="s">
        <v>59</v>
      </c>
      <c r="B33" t="s">
        <v>63</v>
      </c>
      <c r="C33" t="s">
        <v>59</v>
      </c>
      <c r="D33" t="s">
        <v>96</v>
      </c>
      <c r="E33" s="31" t="s">
        <v>59</v>
      </c>
      <c r="F33" s="31" t="s">
        <v>63</v>
      </c>
      <c r="G33" s="31" t="s">
        <v>59</v>
      </c>
      <c r="H33" s="31" t="s">
        <v>98</v>
      </c>
      <c r="I33" t="s">
        <v>20</v>
      </c>
      <c r="J33" t="s">
        <v>69</v>
      </c>
      <c r="K33" t="s">
        <v>20</v>
      </c>
      <c r="L33">
        <v>304</v>
      </c>
      <c r="M33" s="31" t="s">
        <v>20</v>
      </c>
      <c r="N33" s="31" t="s">
        <v>69</v>
      </c>
      <c r="O33" s="31" t="s">
        <v>20</v>
      </c>
      <c r="P33" s="31">
        <v>404</v>
      </c>
      <c r="Q33" t="s">
        <v>20</v>
      </c>
      <c r="R33" t="s">
        <v>69</v>
      </c>
      <c r="S33" t="s">
        <v>20</v>
      </c>
      <c r="T33">
        <v>504</v>
      </c>
      <c r="U33" s="31" t="s">
        <v>20</v>
      </c>
      <c r="V33" s="31" t="s">
        <v>69</v>
      </c>
      <c r="W33" s="31" t="s">
        <v>20</v>
      </c>
      <c r="X33" s="31">
        <v>604</v>
      </c>
    </row>
    <row r="34" spans="1:24" x14ac:dyDescent="0.15">
      <c r="E34" s="31"/>
      <c r="F34" s="31"/>
      <c r="G34" s="31"/>
      <c r="H34" s="31"/>
      <c r="I34" t="s">
        <v>45</v>
      </c>
      <c r="J34" t="s">
        <v>63</v>
      </c>
      <c r="K34" t="s">
        <v>45</v>
      </c>
      <c r="L34">
        <v>307</v>
      </c>
      <c r="M34" s="31" t="s">
        <v>45</v>
      </c>
      <c r="N34" s="31" t="s">
        <v>63</v>
      </c>
      <c r="O34" s="31" t="s">
        <v>45</v>
      </c>
      <c r="P34" s="31" t="s">
        <v>103</v>
      </c>
      <c r="Q34" t="s">
        <v>45</v>
      </c>
      <c r="R34" t="s">
        <v>63</v>
      </c>
      <c r="S34" t="s">
        <v>45</v>
      </c>
      <c r="T34">
        <v>507</v>
      </c>
      <c r="U34" s="31" t="s">
        <v>45</v>
      </c>
      <c r="V34" s="31" t="s">
        <v>63</v>
      </c>
      <c r="W34" s="31" t="s">
        <v>45</v>
      </c>
      <c r="X34" s="31" t="s">
        <v>108</v>
      </c>
    </row>
    <row r="35" spans="1:24" x14ac:dyDescent="0.15">
      <c r="E35" s="31"/>
      <c r="F35" s="31"/>
      <c r="G35" s="31"/>
      <c r="H35" s="31"/>
      <c r="I35" t="s">
        <v>47</v>
      </c>
      <c r="J35" t="s">
        <v>64</v>
      </c>
      <c r="K35" t="s">
        <v>47</v>
      </c>
      <c r="L35">
        <v>310</v>
      </c>
      <c r="M35" s="31" t="s">
        <v>47</v>
      </c>
      <c r="N35" s="31" t="s">
        <v>64</v>
      </c>
      <c r="O35" s="31" t="s">
        <v>47</v>
      </c>
      <c r="P35" s="31">
        <v>310</v>
      </c>
      <c r="Q35" t="s">
        <v>25</v>
      </c>
      <c r="R35" t="s">
        <v>66</v>
      </c>
      <c r="S35" t="s">
        <v>25</v>
      </c>
      <c r="T35">
        <v>504</v>
      </c>
      <c r="U35" s="31" t="s">
        <v>25</v>
      </c>
      <c r="V35" s="31" t="s">
        <v>66</v>
      </c>
      <c r="W35" s="31" t="s">
        <v>25</v>
      </c>
      <c r="X35" s="31">
        <v>504</v>
      </c>
    </row>
    <row r="36" spans="1:24" x14ac:dyDescent="0.15">
      <c r="E36" s="31"/>
      <c r="F36" s="31"/>
      <c r="G36" s="31"/>
      <c r="H36" s="31"/>
      <c r="I36" t="s">
        <v>59</v>
      </c>
      <c r="J36" t="s">
        <v>63</v>
      </c>
      <c r="K36" t="s">
        <v>59</v>
      </c>
      <c r="L36" t="s">
        <v>100</v>
      </c>
      <c r="M36" s="31" t="s">
        <v>59</v>
      </c>
      <c r="N36" s="31" t="s">
        <v>63</v>
      </c>
      <c r="O36" s="31" t="s">
        <v>59</v>
      </c>
      <c r="P36" s="31" t="s">
        <v>104</v>
      </c>
      <c r="Q36" t="s">
        <v>47</v>
      </c>
      <c r="R36" t="s">
        <v>64</v>
      </c>
      <c r="S36" t="s">
        <v>47</v>
      </c>
      <c r="T36">
        <v>510</v>
      </c>
      <c r="U36" s="31" t="s">
        <v>47</v>
      </c>
      <c r="V36" s="31" t="s">
        <v>64</v>
      </c>
      <c r="W36" s="31" t="s">
        <v>47</v>
      </c>
      <c r="X36" s="31">
        <v>510</v>
      </c>
    </row>
    <row r="37" spans="1:24" x14ac:dyDescent="0.15">
      <c r="E37" s="31"/>
      <c r="F37" s="31"/>
      <c r="G37" s="31"/>
      <c r="H37" s="31"/>
      <c r="M37" s="31"/>
      <c r="N37" s="31"/>
      <c r="O37" s="31"/>
      <c r="P37" s="31"/>
      <c r="Q37" t="s">
        <v>26</v>
      </c>
      <c r="R37" t="s">
        <v>62</v>
      </c>
      <c r="S37" t="s">
        <v>26</v>
      </c>
      <c r="T37">
        <v>517</v>
      </c>
      <c r="U37" s="31" t="s">
        <v>26</v>
      </c>
      <c r="V37" s="31" t="s">
        <v>62</v>
      </c>
      <c r="W37" s="31" t="s">
        <v>26</v>
      </c>
      <c r="X37" s="31">
        <v>617</v>
      </c>
    </row>
    <row r="38" spans="1:24" x14ac:dyDescent="0.15">
      <c r="E38" s="31"/>
      <c r="F38" s="31"/>
      <c r="G38" s="31"/>
      <c r="H38" s="31"/>
      <c r="M38" s="31"/>
      <c r="N38" s="31"/>
      <c r="O38" s="31"/>
      <c r="P38" s="31"/>
      <c r="Q38" t="s">
        <v>59</v>
      </c>
      <c r="R38" t="s">
        <v>63</v>
      </c>
      <c r="S38" t="s">
        <v>59</v>
      </c>
      <c r="T38" t="s">
        <v>107</v>
      </c>
      <c r="U38" s="31" t="s">
        <v>59</v>
      </c>
      <c r="V38" s="31" t="s">
        <v>63</v>
      </c>
      <c r="W38" s="31" t="s">
        <v>59</v>
      </c>
      <c r="X38" s="31" t="s">
        <v>109</v>
      </c>
    </row>
    <row r="39" spans="1:24" x14ac:dyDescent="0.15">
      <c r="E39" s="31"/>
      <c r="F39" s="31"/>
      <c r="G39" s="31"/>
      <c r="H39" s="31"/>
      <c r="M39" s="31"/>
      <c r="N39" s="31"/>
      <c r="O39" s="31"/>
      <c r="P39" s="31"/>
      <c r="U39" s="31"/>
      <c r="V39" s="31"/>
      <c r="W39" s="31"/>
      <c r="X39" s="31"/>
    </row>
    <row r="40" spans="1:24" x14ac:dyDescent="0.15">
      <c r="E40" s="31"/>
      <c r="F40" s="31"/>
      <c r="G40" s="31"/>
      <c r="H40" s="31"/>
      <c r="M40" s="31"/>
      <c r="N40" s="31"/>
      <c r="O40" s="31"/>
      <c r="P40" s="31"/>
      <c r="U40" s="31"/>
      <c r="V40" s="31"/>
      <c r="W40" s="31"/>
      <c r="X40" s="31"/>
    </row>
    <row r="41" spans="1:24" x14ac:dyDescent="0.15">
      <c r="A41" s="53" t="s">
        <v>49</v>
      </c>
      <c r="B41" s="53"/>
      <c r="C41" s="53"/>
      <c r="D41" s="53"/>
      <c r="E41" s="52" t="s">
        <v>50</v>
      </c>
      <c r="F41" s="52"/>
      <c r="G41" s="52"/>
      <c r="H41" s="52"/>
      <c r="I41" s="53" t="s">
        <v>51</v>
      </c>
      <c r="J41" s="53"/>
      <c r="K41" s="53"/>
      <c r="L41" s="53"/>
      <c r="M41" s="52" t="s">
        <v>52</v>
      </c>
      <c r="N41" s="52"/>
      <c r="O41" s="52"/>
      <c r="P41" s="52"/>
      <c r="Q41" s="53" t="s">
        <v>53</v>
      </c>
      <c r="R41" s="53"/>
      <c r="S41" s="53"/>
      <c r="T41" s="53"/>
      <c r="U41" s="52" t="s">
        <v>54</v>
      </c>
      <c r="V41" s="52"/>
      <c r="W41" s="52"/>
      <c r="X41" s="52"/>
    </row>
    <row r="42" spans="1:24" x14ac:dyDescent="0.15">
      <c r="A42" s="1" t="s">
        <v>11</v>
      </c>
      <c r="B42" s="1" t="s">
        <v>10</v>
      </c>
      <c r="C42" s="1" t="s">
        <v>12</v>
      </c>
      <c r="D42" s="1" t="s">
        <v>9</v>
      </c>
      <c r="E42" s="30" t="s">
        <v>11</v>
      </c>
      <c r="F42" s="30" t="s">
        <v>10</v>
      </c>
      <c r="G42" s="30" t="s">
        <v>12</v>
      </c>
      <c r="H42" s="30" t="s">
        <v>9</v>
      </c>
      <c r="I42" s="1" t="s">
        <v>11</v>
      </c>
      <c r="J42" s="1" t="s">
        <v>10</v>
      </c>
      <c r="K42" s="1" t="s">
        <v>12</v>
      </c>
      <c r="L42" s="1" t="s">
        <v>9</v>
      </c>
      <c r="M42" s="30" t="s">
        <v>11</v>
      </c>
      <c r="N42" s="30" t="s">
        <v>10</v>
      </c>
      <c r="O42" s="30" t="s">
        <v>12</v>
      </c>
      <c r="P42" s="30" t="s">
        <v>9</v>
      </c>
      <c r="Q42" s="1" t="s">
        <v>11</v>
      </c>
      <c r="R42" s="1" t="s">
        <v>10</v>
      </c>
      <c r="S42" s="1" t="s">
        <v>12</v>
      </c>
      <c r="T42" s="1" t="s">
        <v>9</v>
      </c>
      <c r="U42" s="30" t="s">
        <v>11</v>
      </c>
      <c r="V42" s="30" t="s">
        <v>10</v>
      </c>
      <c r="W42" s="30" t="s">
        <v>12</v>
      </c>
      <c r="X42" s="30" t="s">
        <v>9</v>
      </c>
    </row>
    <row r="43" spans="1:24" x14ac:dyDescent="0.15">
      <c r="A43" t="s">
        <v>13</v>
      </c>
      <c r="B43" t="s">
        <v>87</v>
      </c>
      <c r="C43" t="s">
        <v>13</v>
      </c>
      <c r="D43" t="s">
        <v>93</v>
      </c>
      <c r="E43" s="31" t="s">
        <v>13</v>
      </c>
      <c r="F43" s="31" t="s">
        <v>87</v>
      </c>
      <c r="G43" s="31" t="s">
        <v>13</v>
      </c>
      <c r="H43" s="31" t="s">
        <v>130</v>
      </c>
      <c r="I43" t="s">
        <v>13</v>
      </c>
      <c r="J43" t="s">
        <v>87</v>
      </c>
      <c r="K43" t="s">
        <v>13</v>
      </c>
      <c r="L43" t="s">
        <v>101</v>
      </c>
      <c r="M43" s="31" t="s">
        <v>13</v>
      </c>
      <c r="N43" s="31" t="s">
        <v>87</v>
      </c>
      <c r="O43" s="31" t="s">
        <v>13</v>
      </c>
      <c r="P43" s="31" t="s">
        <v>131</v>
      </c>
      <c r="Q43" t="s">
        <v>13</v>
      </c>
      <c r="R43" t="s">
        <v>87</v>
      </c>
      <c r="S43" t="s">
        <v>13</v>
      </c>
      <c r="T43">
        <v>513</v>
      </c>
      <c r="U43" s="31" t="s">
        <v>13</v>
      </c>
      <c r="V43" s="31" t="s">
        <v>87</v>
      </c>
      <c r="W43" s="31" t="s">
        <v>13</v>
      </c>
      <c r="X43" s="31">
        <v>613</v>
      </c>
    </row>
    <row r="44" spans="1:24" x14ac:dyDescent="0.15">
      <c r="A44" t="s">
        <v>14</v>
      </c>
      <c r="B44" t="s">
        <v>87</v>
      </c>
      <c r="C44" t="s">
        <v>14</v>
      </c>
      <c r="D44">
        <v>108</v>
      </c>
      <c r="E44" s="31" t="s">
        <v>14</v>
      </c>
      <c r="F44" s="31" t="s">
        <v>87</v>
      </c>
      <c r="G44" s="31" t="s">
        <v>14</v>
      </c>
      <c r="H44" s="31">
        <v>208</v>
      </c>
      <c r="I44" t="s">
        <v>14</v>
      </c>
      <c r="J44" t="s">
        <v>87</v>
      </c>
      <c r="K44" t="s">
        <v>14</v>
      </c>
      <c r="L44">
        <v>308</v>
      </c>
      <c r="M44" s="31" t="s">
        <v>14</v>
      </c>
      <c r="N44" s="31" t="s">
        <v>87</v>
      </c>
      <c r="O44" s="31" t="s">
        <v>14</v>
      </c>
      <c r="P44" s="31">
        <v>408</v>
      </c>
      <c r="Q44" t="s">
        <v>14</v>
      </c>
      <c r="R44" t="s">
        <v>87</v>
      </c>
      <c r="S44" t="s">
        <v>14</v>
      </c>
      <c r="T44">
        <v>508</v>
      </c>
      <c r="U44" s="31" t="s">
        <v>14</v>
      </c>
      <c r="V44" s="31" t="s">
        <v>87</v>
      </c>
      <c r="W44" s="31" t="s">
        <v>14</v>
      </c>
      <c r="X44" s="31">
        <v>608</v>
      </c>
    </row>
    <row r="45" spans="1:24" x14ac:dyDescent="0.15">
      <c r="A45" t="s">
        <v>43</v>
      </c>
      <c r="B45" t="s">
        <v>62</v>
      </c>
      <c r="C45" t="s">
        <v>43</v>
      </c>
      <c r="D45" t="s">
        <v>94</v>
      </c>
      <c r="E45" s="31" t="s">
        <v>43</v>
      </c>
      <c r="F45" s="31" t="s">
        <v>62</v>
      </c>
      <c r="G45" s="31" t="s">
        <v>43</v>
      </c>
      <c r="H45" s="31" t="s">
        <v>99</v>
      </c>
      <c r="I45" t="s">
        <v>46</v>
      </c>
      <c r="J45" t="s">
        <v>61</v>
      </c>
      <c r="K45" t="s">
        <v>46</v>
      </c>
      <c r="L45">
        <v>307</v>
      </c>
      <c r="M45" s="31" t="s">
        <v>46</v>
      </c>
      <c r="N45" s="31" t="s">
        <v>61</v>
      </c>
      <c r="O45" s="31" t="s">
        <v>46</v>
      </c>
      <c r="P45" s="31">
        <v>407</v>
      </c>
      <c r="Q45" t="s">
        <v>46</v>
      </c>
      <c r="R45" t="s">
        <v>61</v>
      </c>
      <c r="S45" t="s">
        <v>46</v>
      </c>
      <c r="T45">
        <v>507</v>
      </c>
      <c r="U45" s="31" t="s">
        <v>46</v>
      </c>
      <c r="V45" s="31" t="s">
        <v>61</v>
      </c>
      <c r="W45" s="31" t="s">
        <v>46</v>
      </c>
      <c r="X45" s="31">
        <v>607</v>
      </c>
    </row>
    <row r="46" spans="1:24" x14ac:dyDescent="0.15">
      <c r="A46" t="s">
        <v>44</v>
      </c>
      <c r="B46" t="s">
        <v>62</v>
      </c>
      <c r="C46" t="s">
        <v>44</v>
      </c>
      <c r="D46" t="s">
        <v>95</v>
      </c>
      <c r="E46" s="31" t="s">
        <v>44</v>
      </c>
      <c r="F46" s="31" t="s">
        <v>62</v>
      </c>
      <c r="G46" s="31" t="s">
        <v>44</v>
      </c>
      <c r="H46" s="31" t="s">
        <v>95</v>
      </c>
      <c r="I46" t="s">
        <v>17</v>
      </c>
      <c r="J46" t="s">
        <v>65</v>
      </c>
      <c r="K46" t="s">
        <v>17</v>
      </c>
      <c r="L46">
        <v>304</v>
      </c>
      <c r="M46" s="31" t="s">
        <v>17</v>
      </c>
      <c r="N46" s="31" t="s">
        <v>65</v>
      </c>
      <c r="O46" s="31" t="s">
        <v>17</v>
      </c>
      <c r="P46" s="31">
        <v>304</v>
      </c>
      <c r="Q46" t="s">
        <v>17</v>
      </c>
      <c r="R46" t="s">
        <v>65</v>
      </c>
      <c r="S46" t="s">
        <v>17</v>
      </c>
      <c r="T46">
        <v>302</v>
      </c>
      <c r="U46" s="31" t="s">
        <v>17</v>
      </c>
      <c r="V46" s="31" t="s">
        <v>65</v>
      </c>
      <c r="W46" s="31" t="s">
        <v>17</v>
      </c>
      <c r="X46" s="31">
        <v>302</v>
      </c>
    </row>
    <row r="47" spans="1:24" x14ac:dyDescent="0.15">
      <c r="A47" t="s">
        <v>20</v>
      </c>
      <c r="B47" t="s">
        <v>69</v>
      </c>
      <c r="C47" t="s">
        <v>20</v>
      </c>
      <c r="D47">
        <v>104</v>
      </c>
      <c r="E47" s="31" t="s">
        <v>20</v>
      </c>
      <c r="F47" s="31" t="s">
        <v>69</v>
      </c>
      <c r="G47" s="31" t="s">
        <v>20</v>
      </c>
      <c r="H47" s="31">
        <v>204</v>
      </c>
      <c r="I47" t="s">
        <v>43</v>
      </c>
      <c r="J47" t="s">
        <v>62</v>
      </c>
      <c r="K47" t="s">
        <v>43</v>
      </c>
      <c r="L47" t="s">
        <v>102</v>
      </c>
      <c r="M47" s="31" t="s">
        <v>43</v>
      </c>
      <c r="N47" s="31" t="s">
        <v>105</v>
      </c>
      <c r="O47" s="31" t="s">
        <v>43</v>
      </c>
      <c r="P47" s="31" t="s">
        <v>106</v>
      </c>
      <c r="Q47" t="s">
        <v>43</v>
      </c>
      <c r="R47" t="s">
        <v>62</v>
      </c>
      <c r="S47" t="s">
        <v>43</v>
      </c>
      <c r="T47">
        <v>520</v>
      </c>
      <c r="U47" s="31" t="s">
        <v>43</v>
      </c>
      <c r="V47" s="31" t="s">
        <v>62</v>
      </c>
      <c r="W47" s="31" t="s">
        <v>43</v>
      </c>
      <c r="X47" s="31">
        <v>620</v>
      </c>
    </row>
    <row r="48" spans="1:24" x14ac:dyDescent="0.15">
      <c r="A48" t="s">
        <v>45</v>
      </c>
      <c r="B48" t="s">
        <v>63</v>
      </c>
      <c r="C48" t="s">
        <v>45</v>
      </c>
      <c r="D48" t="s">
        <v>97</v>
      </c>
      <c r="E48" s="31" t="s">
        <v>45</v>
      </c>
      <c r="F48" s="31" t="s">
        <v>63</v>
      </c>
      <c r="G48" s="31" t="s">
        <v>45</v>
      </c>
      <c r="H48" s="31" t="s">
        <v>97</v>
      </c>
      <c r="I48" t="s">
        <v>19</v>
      </c>
      <c r="J48" t="s">
        <v>62</v>
      </c>
      <c r="K48" t="s">
        <v>19</v>
      </c>
      <c r="L48">
        <v>312</v>
      </c>
      <c r="M48" s="31" t="s">
        <v>19</v>
      </c>
      <c r="N48" s="31" t="s">
        <v>62</v>
      </c>
      <c r="O48" s="31" t="s">
        <v>19</v>
      </c>
      <c r="P48" s="31">
        <v>412</v>
      </c>
      <c r="Q48" t="s">
        <v>19</v>
      </c>
      <c r="R48" t="s">
        <v>62</v>
      </c>
      <c r="S48" t="s">
        <v>19</v>
      </c>
      <c r="T48">
        <v>512</v>
      </c>
      <c r="U48" s="31" t="s">
        <v>19</v>
      </c>
      <c r="V48" s="31" t="s">
        <v>62</v>
      </c>
      <c r="W48" s="31" t="s">
        <v>19</v>
      </c>
      <c r="X48" s="31">
        <v>612</v>
      </c>
    </row>
    <row r="49" spans="1:24" x14ac:dyDescent="0.15">
      <c r="A49" t="s">
        <v>59</v>
      </c>
      <c r="B49" t="s">
        <v>63</v>
      </c>
      <c r="C49" t="s">
        <v>59</v>
      </c>
      <c r="D49" t="s">
        <v>96</v>
      </c>
      <c r="E49" s="31" t="s">
        <v>59</v>
      </c>
      <c r="F49" s="31" t="s">
        <v>63</v>
      </c>
      <c r="G49" s="31" t="s">
        <v>59</v>
      </c>
      <c r="H49" s="31" t="s">
        <v>98</v>
      </c>
      <c r="I49" t="s">
        <v>20</v>
      </c>
      <c r="J49" t="s">
        <v>69</v>
      </c>
      <c r="K49" t="s">
        <v>20</v>
      </c>
      <c r="L49">
        <v>304</v>
      </c>
      <c r="M49" s="31" t="s">
        <v>20</v>
      </c>
      <c r="N49" s="31" t="s">
        <v>69</v>
      </c>
      <c r="O49" s="31" t="s">
        <v>20</v>
      </c>
      <c r="P49" s="31">
        <v>404</v>
      </c>
      <c r="Q49" t="s">
        <v>20</v>
      </c>
      <c r="R49" t="s">
        <v>69</v>
      </c>
      <c r="S49" t="s">
        <v>20</v>
      </c>
      <c r="T49">
        <v>504</v>
      </c>
      <c r="U49" s="31" t="s">
        <v>20</v>
      </c>
      <c r="V49" s="31" t="s">
        <v>69</v>
      </c>
      <c r="W49" s="31" t="s">
        <v>20</v>
      </c>
      <c r="X49" s="31">
        <v>604</v>
      </c>
    </row>
    <row r="50" spans="1:24" x14ac:dyDescent="0.15">
      <c r="E50" s="31"/>
      <c r="F50" s="31"/>
      <c r="G50" s="31"/>
      <c r="H50" s="31"/>
      <c r="I50" t="s">
        <v>45</v>
      </c>
      <c r="J50" t="s">
        <v>63</v>
      </c>
      <c r="K50" t="s">
        <v>45</v>
      </c>
      <c r="L50" t="s">
        <v>103</v>
      </c>
      <c r="M50" s="31" t="s">
        <v>45</v>
      </c>
      <c r="N50" s="31" t="s">
        <v>63</v>
      </c>
      <c r="O50" s="31" t="s">
        <v>45</v>
      </c>
      <c r="P50" s="31" t="s">
        <v>103</v>
      </c>
      <c r="Q50" t="s">
        <v>45</v>
      </c>
      <c r="R50" t="s">
        <v>63</v>
      </c>
      <c r="S50" t="s">
        <v>45</v>
      </c>
      <c r="T50" t="s">
        <v>108</v>
      </c>
      <c r="U50" s="31" t="s">
        <v>45</v>
      </c>
      <c r="V50" s="31" t="s">
        <v>63</v>
      </c>
      <c r="W50" s="31" t="s">
        <v>45</v>
      </c>
      <c r="X50" s="31" t="s">
        <v>108</v>
      </c>
    </row>
    <row r="51" spans="1:24" x14ac:dyDescent="0.15">
      <c r="E51" s="31"/>
      <c r="F51" s="31"/>
      <c r="G51" s="31"/>
      <c r="H51" s="31"/>
      <c r="I51" t="s">
        <v>47</v>
      </c>
      <c r="J51" t="s">
        <v>64</v>
      </c>
      <c r="K51" t="s">
        <v>47</v>
      </c>
      <c r="L51">
        <v>310</v>
      </c>
      <c r="M51" s="31" t="s">
        <v>47</v>
      </c>
      <c r="N51" s="31" t="s">
        <v>64</v>
      </c>
      <c r="O51" s="31" t="s">
        <v>47</v>
      </c>
      <c r="P51" s="31">
        <v>310</v>
      </c>
      <c r="Q51" t="s">
        <v>25</v>
      </c>
      <c r="R51" t="s">
        <v>66</v>
      </c>
      <c r="S51" t="s">
        <v>25</v>
      </c>
      <c r="T51">
        <v>504</v>
      </c>
      <c r="U51" s="31" t="s">
        <v>25</v>
      </c>
      <c r="V51" s="31" t="s">
        <v>66</v>
      </c>
      <c r="W51" s="31" t="s">
        <v>25</v>
      </c>
      <c r="X51" s="31">
        <v>504</v>
      </c>
    </row>
    <row r="52" spans="1:24" x14ac:dyDescent="0.15">
      <c r="E52" s="31"/>
      <c r="F52" s="31"/>
      <c r="G52" s="31"/>
      <c r="H52" s="31"/>
      <c r="I52" t="s">
        <v>59</v>
      </c>
      <c r="J52" t="s">
        <v>63</v>
      </c>
      <c r="K52" t="s">
        <v>59</v>
      </c>
      <c r="L52" t="s">
        <v>100</v>
      </c>
      <c r="M52" s="31" t="s">
        <v>59</v>
      </c>
      <c r="N52" s="31" t="s">
        <v>63</v>
      </c>
      <c r="O52" s="31" t="s">
        <v>59</v>
      </c>
      <c r="P52" s="31" t="s">
        <v>104</v>
      </c>
      <c r="Q52" t="s">
        <v>47</v>
      </c>
      <c r="R52" t="s">
        <v>64</v>
      </c>
      <c r="S52" t="s">
        <v>47</v>
      </c>
      <c r="T52">
        <v>510</v>
      </c>
      <c r="U52" s="31" t="s">
        <v>47</v>
      </c>
      <c r="V52" s="31" t="s">
        <v>64</v>
      </c>
      <c r="W52" s="31" t="s">
        <v>47</v>
      </c>
      <c r="X52" s="31">
        <v>510</v>
      </c>
    </row>
    <row r="53" spans="1:24" x14ac:dyDescent="0.15">
      <c r="E53" s="31"/>
      <c r="F53" s="31"/>
      <c r="G53" s="31"/>
      <c r="H53" s="31"/>
      <c r="M53" s="31"/>
      <c r="N53" s="31"/>
      <c r="O53" s="31"/>
      <c r="P53" s="31"/>
      <c r="Q53" t="s">
        <v>26</v>
      </c>
      <c r="R53" t="s">
        <v>62</v>
      </c>
      <c r="S53" t="s">
        <v>26</v>
      </c>
      <c r="T53">
        <v>517</v>
      </c>
      <c r="U53" s="31" t="s">
        <v>26</v>
      </c>
      <c r="V53" s="31" t="s">
        <v>62</v>
      </c>
      <c r="W53" s="31" t="s">
        <v>26</v>
      </c>
      <c r="X53" s="31">
        <v>617</v>
      </c>
    </row>
    <row r="54" spans="1:24" x14ac:dyDescent="0.15">
      <c r="E54" s="31"/>
      <c r="F54" s="31"/>
      <c r="G54" s="31"/>
      <c r="H54" s="31"/>
      <c r="M54" s="31"/>
      <c r="N54" s="31"/>
      <c r="O54" s="31"/>
      <c r="P54" s="31"/>
      <c r="Q54" t="s">
        <v>59</v>
      </c>
      <c r="R54" t="s">
        <v>63</v>
      </c>
      <c r="S54" t="s">
        <v>59</v>
      </c>
      <c r="T54" t="s">
        <v>107</v>
      </c>
      <c r="U54" s="31" t="s">
        <v>59</v>
      </c>
      <c r="V54" s="31" t="s">
        <v>63</v>
      </c>
      <c r="W54" s="31" t="s">
        <v>59</v>
      </c>
      <c r="X54" s="31" t="s">
        <v>109</v>
      </c>
    </row>
    <row r="55" spans="1:24" x14ac:dyDescent="0.15">
      <c r="E55" s="31"/>
      <c r="F55" s="31"/>
      <c r="G55" s="31"/>
      <c r="H55" s="31"/>
      <c r="M55" s="31"/>
      <c r="N55" s="31"/>
      <c r="O55" s="31"/>
      <c r="P55" s="31"/>
      <c r="U55" s="31"/>
      <c r="V55" s="31"/>
      <c r="W55" s="31"/>
      <c r="X55" s="31"/>
    </row>
    <row r="56" spans="1:24" x14ac:dyDescent="0.15">
      <c r="E56" s="31"/>
      <c r="F56" s="31"/>
      <c r="G56" s="31"/>
      <c r="H56" s="31"/>
      <c r="M56" s="31"/>
      <c r="N56" s="31"/>
      <c r="O56" s="31"/>
      <c r="P56" s="31"/>
      <c r="U56" s="31"/>
      <c r="V56" s="31"/>
      <c r="W56" s="31"/>
      <c r="X56" s="31"/>
    </row>
    <row r="57" spans="1:24" x14ac:dyDescent="0.15">
      <c r="E57" s="31"/>
      <c r="F57" s="31"/>
      <c r="G57" s="31"/>
      <c r="H57" s="31"/>
      <c r="M57" s="31"/>
      <c r="N57" s="31"/>
      <c r="O57" s="31"/>
      <c r="P57" s="31"/>
      <c r="U57" s="31"/>
      <c r="V57" s="31"/>
      <c r="W57" s="31"/>
      <c r="X57" s="31"/>
    </row>
    <row r="58" spans="1:24" x14ac:dyDescent="0.15">
      <c r="E58" s="31"/>
      <c r="F58" s="31"/>
      <c r="G58" s="31"/>
      <c r="H58" s="31"/>
      <c r="M58" s="31"/>
      <c r="N58" s="31"/>
      <c r="O58" s="31"/>
      <c r="P58" s="31"/>
      <c r="U58" s="31"/>
      <c r="V58" s="31"/>
      <c r="W58" s="31"/>
      <c r="X58" s="31"/>
    </row>
    <row r="59" spans="1:24" x14ac:dyDescent="0.15">
      <c r="E59" s="31"/>
      <c r="F59" s="31"/>
      <c r="G59" s="31"/>
      <c r="H59" s="31"/>
      <c r="M59" s="31"/>
      <c r="N59" s="31"/>
      <c r="O59" s="31"/>
      <c r="P59" s="31"/>
      <c r="U59" s="31"/>
      <c r="V59" s="31"/>
      <c r="W59" s="31"/>
      <c r="X59" s="31"/>
    </row>
    <row r="60" spans="1:24" x14ac:dyDescent="0.15">
      <c r="E60" s="31"/>
      <c r="F60" s="31"/>
      <c r="G60" s="31"/>
      <c r="H60" s="31"/>
      <c r="M60" s="31"/>
      <c r="N60" s="31"/>
      <c r="O60" s="31"/>
      <c r="P60" s="31"/>
      <c r="U60" s="31"/>
      <c r="V60" s="31"/>
      <c r="W60" s="31"/>
      <c r="X60" s="31"/>
    </row>
    <row r="61" spans="1:24" x14ac:dyDescent="0.15">
      <c r="E61" s="31"/>
      <c r="F61" s="31"/>
      <c r="G61" s="31"/>
      <c r="H61" s="31"/>
      <c r="M61" s="31"/>
      <c r="N61" s="31"/>
      <c r="O61" s="31"/>
      <c r="P61" s="31"/>
      <c r="U61" s="31"/>
      <c r="V61" s="31"/>
      <c r="W61" s="31"/>
      <c r="X61" s="31"/>
    </row>
  </sheetData>
  <mergeCells count="12">
    <mergeCell ref="U41:X41"/>
    <mergeCell ref="A25:D25"/>
    <mergeCell ref="E25:H25"/>
    <mergeCell ref="I25:L25"/>
    <mergeCell ref="M25:P25"/>
    <mergeCell ref="Q25:T25"/>
    <mergeCell ref="U25:X25"/>
    <mergeCell ref="A41:D41"/>
    <mergeCell ref="E41:H41"/>
    <mergeCell ref="I41:L41"/>
    <mergeCell ref="M41:P41"/>
    <mergeCell ref="Q41:T41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小学校(前転）</vt:lpstr>
      <vt:lpstr>小学校(後転）</vt:lpstr>
      <vt:lpstr>中学校</vt:lpstr>
      <vt:lpstr>使用方法</vt:lpstr>
      <vt:lpstr>Sheet2</vt:lpstr>
      <vt:lpstr>'小学校(後転）'!Print_Area</vt:lpstr>
      <vt:lpstr>'小学校(前転）'!Print_Area</vt:lpstr>
      <vt:lpstr>中学校!Print_Area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WADA</dc:creator>
  <cp:lastModifiedBy>wada</cp:lastModifiedBy>
  <cp:lastPrinted>2024-09-02T02:00:21Z</cp:lastPrinted>
  <dcterms:created xsi:type="dcterms:W3CDTF">2017-04-11T11:22:13Z</dcterms:created>
  <dcterms:modified xsi:type="dcterms:W3CDTF">2024-12-16T07:28:24Z</dcterms:modified>
</cp:coreProperties>
</file>